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425"/>
  </bookViews>
  <sheets>
    <sheet name="OFFER" sheetId="3" r:id="rId1"/>
  </sheets>
  <definedNames>
    <definedName name="_xlnm._FilterDatabase" localSheetId="0" hidden="1">OFFER!$C$1:$C$266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H5" i="3"/>
  <c r="J5" i="3" s="1"/>
  <c r="K5" i="3" s="1"/>
  <c r="J6" i="3"/>
  <c r="K6" i="3" s="1"/>
  <c r="J7" i="3"/>
  <c r="K7" i="3" s="1"/>
  <c r="J8" i="3"/>
  <c r="K8" i="3" s="1"/>
  <c r="H9" i="3"/>
  <c r="J9" i="3" s="1"/>
  <c r="K9" i="3" s="1"/>
  <c r="H10" i="3"/>
  <c r="J10" i="3" s="1"/>
  <c r="K10" i="3" s="1"/>
  <c r="H11" i="3"/>
  <c r="J11" i="3" s="1"/>
  <c r="K11" i="3" s="1"/>
  <c r="H12" i="3"/>
  <c r="J12" i="3" s="1"/>
  <c r="K12" i="3" s="1"/>
  <c r="H13" i="3"/>
  <c r="J13" i="3" s="1"/>
  <c r="K13" i="3" s="1"/>
  <c r="J14" i="3"/>
  <c r="K14" i="3" s="1"/>
  <c r="J15" i="3"/>
  <c r="K15" i="3" s="1"/>
  <c r="J16" i="3"/>
  <c r="K16" i="3" s="1"/>
  <c r="J17" i="3"/>
  <c r="K17" i="3" s="1"/>
  <c r="H18" i="3"/>
  <c r="J18" i="3" s="1"/>
  <c r="K18" i="3" s="1"/>
  <c r="H19" i="3"/>
  <c r="J19" i="3" s="1"/>
  <c r="K19" i="3" s="1"/>
  <c r="H20" i="3"/>
  <c r="J20" i="3" s="1"/>
  <c r="K20" i="3" s="1"/>
  <c r="H21" i="3"/>
  <c r="J21" i="3" s="1"/>
  <c r="K21" i="3" s="1"/>
  <c r="H22" i="3"/>
  <c r="J22" i="3" s="1"/>
  <c r="K22" i="3" s="1"/>
  <c r="H23" i="3"/>
  <c r="J23" i="3" s="1"/>
  <c r="K23" i="3" s="1"/>
  <c r="H24" i="3"/>
  <c r="J24" i="3" s="1"/>
  <c r="K24" i="3" s="1"/>
  <c r="H25" i="3"/>
  <c r="J25" i="3" s="1"/>
  <c r="K25" i="3" s="1"/>
  <c r="H27" i="3"/>
  <c r="J27" i="3" s="1"/>
  <c r="K27" i="3" s="1"/>
  <c r="J29" i="3"/>
  <c r="K29" i="3" s="1"/>
  <c r="H30" i="3"/>
  <c r="J30" i="3" s="1"/>
  <c r="K30" i="3" s="1"/>
  <c r="J32" i="3"/>
  <c r="K32" i="3" s="1"/>
  <c r="H34" i="3"/>
  <c r="J34" i="3" s="1"/>
  <c r="K34" i="3" s="1"/>
  <c r="H35" i="3"/>
  <c r="J35" i="3" s="1"/>
  <c r="K35" i="3" s="1"/>
  <c r="J36" i="3"/>
  <c r="K36" i="3" s="1"/>
  <c r="H38" i="3"/>
  <c r="J38" i="3" s="1"/>
  <c r="K38" i="3" s="1"/>
  <c r="H39" i="3"/>
  <c r="J39" i="3" s="1"/>
  <c r="K39" i="3" s="1"/>
  <c r="J40" i="3"/>
  <c r="K40" i="3" s="1"/>
  <c r="H42" i="3"/>
  <c r="J42" i="3" s="1"/>
  <c r="K42" i="3" s="1"/>
  <c r="J43" i="3"/>
  <c r="K43" i="3" s="1"/>
  <c r="H44" i="3"/>
  <c r="J44" i="3" s="1"/>
  <c r="K44" i="3" s="1"/>
  <c r="H46" i="3"/>
  <c r="J46" i="3" s="1"/>
  <c r="K46" i="3" s="1"/>
  <c r="H47" i="3"/>
  <c r="J47" i="3" s="1"/>
  <c r="K47" i="3" s="1"/>
  <c r="H49" i="3"/>
  <c r="J49" i="3" s="1"/>
  <c r="K49" i="3" s="1"/>
  <c r="H50" i="3"/>
  <c r="J50" i="3" s="1"/>
  <c r="K50" i="3" s="1"/>
  <c r="H51" i="3"/>
  <c r="J51" i="3" s="1"/>
  <c r="K51" i="3" s="1"/>
  <c r="H52" i="3"/>
  <c r="J52" i="3" s="1"/>
  <c r="K52" i="3" s="1"/>
  <c r="H53" i="3"/>
  <c r="J53" i="3" s="1"/>
  <c r="K53" i="3" s="1"/>
  <c r="H55" i="3"/>
  <c r="J55" i="3" s="1"/>
  <c r="K55" i="3" s="1"/>
  <c r="H56" i="3"/>
  <c r="J56" i="3" s="1"/>
  <c r="K56" i="3" s="1"/>
  <c r="J57" i="3"/>
  <c r="K57" i="3" s="1"/>
  <c r="H58" i="3"/>
  <c r="J58" i="3" s="1"/>
  <c r="K58" i="3" s="1"/>
  <c r="J59" i="3"/>
  <c r="K59" i="3" s="1"/>
  <c r="J60" i="3"/>
  <c r="K60" i="3" s="1"/>
  <c r="H61" i="3"/>
  <c r="J61" i="3" s="1"/>
  <c r="K61" i="3" s="1"/>
  <c r="H62" i="3"/>
  <c r="J62" i="3" s="1"/>
  <c r="K62" i="3" s="1"/>
  <c r="H63" i="3"/>
  <c r="J63" i="3" s="1"/>
  <c r="K63" i="3" s="1"/>
  <c r="H65" i="3"/>
  <c r="J65" i="3" s="1"/>
  <c r="K65" i="3" s="1"/>
  <c r="H66" i="3"/>
  <c r="J66" i="3" s="1"/>
  <c r="K66" i="3" s="1"/>
  <c r="H68" i="3"/>
  <c r="J68" i="3" s="1"/>
  <c r="K68" i="3" s="1"/>
  <c r="H69" i="3"/>
  <c r="J69" i="3" s="1"/>
  <c r="K69" i="3" s="1"/>
  <c r="H70" i="3"/>
  <c r="J70" i="3" s="1"/>
  <c r="K70" i="3" s="1"/>
  <c r="H71" i="3"/>
  <c r="J71" i="3" s="1"/>
  <c r="K71" i="3" s="1"/>
  <c r="H72" i="3"/>
  <c r="J72" i="3" s="1"/>
  <c r="K72" i="3" s="1"/>
  <c r="H74" i="3"/>
  <c r="J74" i="3" s="1"/>
  <c r="K74" i="3" s="1"/>
  <c r="H75" i="3"/>
  <c r="J75" i="3" s="1"/>
  <c r="K75" i="3" s="1"/>
  <c r="J76" i="3"/>
  <c r="K76" i="3" s="1"/>
  <c r="H78" i="3"/>
  <c r="J78" i="3" s="1"/>
  <c r="K78" i="3" s="1"/>
  <c r="H79" i="3"/>
  <c r="J79" i="3" s="1"/>
  <c r="K79" i="3" s="1"/>
  <c r="H81" i="3"/>
  <c r="J81" i="3" s="1"/>
  <c r="K81" i="3" s="1"/>
  <c r="H82" i="3"/>
  <c r="J82" i="3" s="1"/>
  <c r="K82" i="3" s="1"/>
  <c r="H83" i="3"/>
  <c r="J83" i="3" s="1"/>
  <c r="K83" i="3" s="1"/>
  <c r="H84" i="3"/>
  <c r="J84" i="3" s="1"/>
  <c r="K84" i="3" s="1"/>
  <c r="H86" i="3"/>
  <c r="J86" i="3" s="1"/>
  <c r="K86" i="3" s="1"/>
  <c r="H87" i="3"/>
  <c r="J87" i="3" s="1"/>
  <c r="K87" i="3" s="1"/>
  <c r="H89" i="3"/>
  <c r="J89" i="3" s="1"/>
  <c r="K89" i="3" s="1"/>
  <c r="J90" i="3"/>
  <c r="K90" i="3" s="1"/>
  <c r="H91" i="3"/>
  <c r="J91" i="3" s="1"/>
  <c r="K91" i="3" s="1"/>
  <c r="H92" i="3"/>
  <c r="J92" i="3" s="1"/>
  <c r="K92" i="3" s="1"/>
  <c r="J94" i="3"/>
  <c r="K94" i="3" s="1"/>
  <c r="H95" i="3"/>
  <c r="J95" i="3" s="1"/>
  <c r="K95" i="3" s="1"/>
  <c r="H96" i="3"/>
  <c r="J96" i="3" s="1"/>
  <c r="K96" i="3" s="1"/>
  <c r="H97" i="3"/>
  <c r="J97" i="3" s="1"/>
  <c r="K97" i="3" s="1"/>
  <c r="H98" i="3"/>
  <c r="J98" i="3" s="1"/>
  <c r="K98" i="3" s="1"/>
  <c r="H99" i="3"/>
  <c r="J99" i="3" s="1"/>
  <c r="K99" i="3" s="1"/>
  <c r="H100" i="3"/>
  <c r="J100" i="3" s="1"/>
  <c r="K100" i="3" s="1"/>
  <c r="J101" i="3"/>
  <c r="K101" i="3" s="1"/>
  <c r="J103" i="3"/>
  <c r="K103" i="3" s="1"/>
  <c r="H104" i="3"/>
  <c r="J104" i="3" s="1"/>
  <c r="K104" i="3" s="1"/>
  <c r="H105" i="3"/>
  <c r="J105" i="3" s="1"/>
  <c r="K105" i="3" s="1"/>
  <c r="H106" i="3"/>
  <c r="J106" i="3" s="1"/>
  <c r="K106" i="3" s="1"/>
  <c r="H107" i="3"/>
  <c r="J107" i="3" s="1"/>
  <c r="K107" i="3" s="1"/>
  <c r="H109" i="3"/>
  <c r="J109" i="3" s="1"/>
  <c r="K109" i="3" s="1"/>
  <c r="H110" i="3"/>
  <c r="J110" i="3" s="1"/>
  <c r="K110" i="3" s="1"/>
  <c r="H111" i="3"/>
  <c r="J111" i="3" s="1"/>
  <c r="K111" i="3" s="1"/>
  <c r="J112" i="3"/>
  <c r="K112" i="3" s="1"/>
  <c r="H113" i="3"/>
  <c r="J113" i="3" s="1"/>
  <c r="K113" i="3" s="1"/>
  <c r="J114" i="3"/>
  <c r="K114" i="3" s="1"/>
  <c r="J115" i="3"/>
  <c r="K115" i="3" s="1"/>
  <c r="H116" i="3"/>
  <c r="J116" i="3" s="1"/>
  <c r="K116" i="3" s="1"/>
  <c r="H117" i="3"/>
  <c r="J117" i="3" s="1"/>
  <c r="K117" i="3" s="1"/>
  <c r="H119" i="3"/>
  <c r="J119" i="3" s="1"/>
  <c r="K119" i="3" s="1"/>
  <c r="H120" i="3"/>
  <c r="J120" i="3" s="1"/>
  <c r="K120" i="3" s="1"/>
  <c r="H121" i="3"/>
  <c r="J121" i="3" s="1"/>
  <c r="K121" i="3" s="1"/>
  <c r="H122" i="3"/>
  <c r="J122" i="3" s="1"/>
  <c r="K122" i="3" s="1"/>
  <c r="J123" i="3"/>
  <c r="K123" i="3" s="1"/>
  <c r="J124" i="3"/>
  <c r="K124" i="3" s="1"/>
  <c r="J125" i="3"/>
  <c r="K125" i="3" s="1"/>
  <c r="H126" i="3"/>
  <c r="J126" i="3" s="1"/>
  <c r="K126" i="3" s="1"/>
  <c r="J127" i="3"/>
  <c r="K127" i="3" s="1"/>
  <c r="J128" i="3"/>
  <c r="K128" i="3" s="1"/>
  <c r="J129" i="3"/>
  <c r="K129" i="3" s="1"/>
  <c r="H130" i="3"/>
  <c r="J130" i="3" s="1"/>
  <c r="K130" i="3" s="1"/>
  <c r="J131" i="3"/>
  <c r="K131" i="3" s="1"/>
  <c r="J132" i="3"/>
  <c r="K132" i="3" s="1"/>
  <c r="H133" i="3"/>
  <c r="J133" i="3" s="1"/>
  <c r="K133" i="3" s="1"/>
  <c r="H134" i="3"/>
  <c r="J134" i="3" s="1"/>
  <c r="K134" i="3" s="1"/>
  <c r="H135" i="3"/>
  <c r="J135" i="3" s="1"/>
  <c r="K135" i="3" s="1"/>
  <c r="H136" i="3"/>
  <c r="J136" i="3" s="1"/>
  <c r="K136" i="3" s="1"/>
  <c r="J137" i="3"/>
  <c r="K137" i="3" s="1"/>
  <c r="H138" i="3"/>
  <c r="J138" i="3" s="1"/>
  <c r="K138" i="3" s="1"/>
  <c r="H140" i="3"/>
  <c r="J140" i="3" s="1"/>
  <c r="K140" i="3" s="1"/>
  <c r="H141" i="3"/>
  <c r="J141" i="3" s="1"/>
  <c r="K141" i="3" s="1"/>
  <c r="J142" i="3"/>
  <c r="K142" i="3" s="1"/>
  <c r="H143" i="3"/>
  <c r="J143" i="3" s="1"/>
  <c r="K143" i="3" s="1"/>
  <c r="H144" i="3"/>
  <c r="J144" i="3" s="1"/>
  <c r="K144" i="3" s="1"/>
  <c r="H145" i="3"/>
  <c r="J145" i="3" s="1"/>
  <c r="K145" i="3" s="1"/>
  <c r="H146" i="3"/>
  <c r="J146" i="3" s="1"/>
  <c r="K146" i="3" s="1"/>
  <c r="H147" i="3"/>
  <c r="J147" i="3" s="1"/>
  <c r="K147" i="3" s="1"/>
  <c r="H149" i="3"/>
  <c r="J149" i="3" s="1"/>
  <c r="K149" i="3" s="1"/>
  <c r="H150" i="3"/>
  <c r="J150" i="3" s="1"/>
  <c r="K150" i="3" s="1"/>
  <c r="H151" i="3"/>
  <c r="J151" i="3" s="1"/>
  <c r="K151" i="3" s="1"/>
  <c r="H152" i="3"/>
  <c r="J152" i="3" s="1"/>
  <c r="K152" i="3" s="1"/>
  <c r="H154" i="3"/>
  <c r="J154" i="3" s="1"/>
  <c r="K154" i="3" s="1"/>
  <c r="H155" i="3"/>
  <c r="J155" i="3" s="1"/>
  <c r="K155" i="3" s="1"/>
  <c r="J157" i="3"/>
  <c r="K157" i="3" s="1"/>
  <c r="H158" i="3"/>
  <c r="J158" i="3" s="1"/>
  <c r="K158" i="3" s="1"/>
  <c r="H159" i="3"/>
  <c r="J159" i="3" s="1"/>
  <c r="K159" i="3" s="1"/>
  <c r="H160" i="3"/>
  <c r="J160" i="3" s="1"/>
  <c r="K160" i="3" s="1"/>
  <c r="H161" i="3"/>
  <c r="J161" i="3" s="1"/>
  <c r="K161" i="3" s="1"/>
  <c r="H162" i="3"/>
  <c r="J162" i="3" s="1"/>
  <c r="K162" i="3" s="1"/>
  <c r="H163" i="3"/>
  <c r="J163" i="3" s="1"/>
  <c r="K163" i="3" s="1"/>
  <c r="H164" i="3"/>
  <c r="J164" i="3" s="1"/>
  <c r="K164" i="3" s="1"/>
  <c r="H165" i="3"/>
  <c r="J165" i="3" s="1"/>
  <c r="K165" i="3" s="1"/>
  <c r="H167" i="3"/>
  <c r="J167" i="3" s="1"/>
  <c r="K167" i="3" s="1"/>
  <c r="J169" i="3"/>
  <c r="K169" i="3" s="1"/>
  <c r="H170" i="3"/>
  <c r="J170" i="3" s="1"/>
  <c r="K170" i="3" s="1"/>
  <c r="J171" i="3"/>
  <c r="K171" i="3" s="1"/>
  <c r="H173" i="3"/>
  <c r="J173" i="3" s="1"/>
  <c r="K173" i="3" s="1"/>
  <c r="H174" i="3"/>
  <c r="J174" i="3" s="1"/>
  <c r="K174" i="3" s="1"/>
  <c r="H175" i="3"/>
  <c r="J175" i="3" s="1"/>
  <c r="K175" i="3" s="1"/>
  <c r="H176" i="3"/>
  <c r="J176" i="3" s="1"/>
  <c r="K176" i="3" s="1"/>
  <c r="H177" i="3"/>
  <c r="J177" i="3" s="1"/>
  <c r="K177" i="3" s="1"/>
  <c r="H178" i="3"/>
  <c r="J178" i="3" s="1"/>
  <c r="K178" i="3" s="1"/>
  <c r="H180" i="3"/>
  <c r="J180" i="3" s="1"/>
  <c r="K180" i="3" s="1"/>
  <c r="H181" i="3"/>
  <c r="J181" i="3" s="1"/>
  <c r="K181" i="3" s="1"/>
  <c r="H182" i="3"/>
  <c r="J182" i="3" s="1"/>
  <c r="K182" i="3" s="1"/>
  <c r="H183" i="3"/>
  <c r="J183" i="3" s="1"/>
  <c r="K183" i="3" s="1"/>
  <c r="H184" i="3"/>
  <c r="J184" i="3" s="1"/>
  <c r="K184" i="3" s="1"/>
  <c r="H185" i="3"/>
  <c r="J185" i="3" s="1"/>
  <c r="K185" i="3" s="1"/>
  <c r="H187" i="3"/>
  <c r="J187" i="3" s="1"/>
  <c r="K187" i="3" s="1"/>
  <c r="H188" i="3"/>
  <c r="J188" i="3" s="1"/>
  <c r="K188" i="3" s="1"/>
  <c r="H189" i="3"/>
  <c r="J189" i="3" s="1"/>
  <c r="K189" i="3" s="1"/>
  <c r="H190" i="3"/>
  <c r="J190" i="3" s="1"/>
  <c r="K190" i="3" s="1"/>
  <c r="J192" i="3"/>
  <c r="K192" i="3" s="1"/>
  <c r="H193" i="3"/>
  <c r="J193" i="3" s="1"/>
  <c r="K193" i="3" s="1"/>
  <c r="H194" i="3"/>
  <c r="J194" i="3" s="1"/>
  <c r="K194" i="3" s="1"/>
  <c r="J195" i="3"/>
  <c r="K195" i="3" s="1"/>
  <c r="H196" i="3"/>
  <c r="J196" i="3" s="1"/>
  <c r="K196" i="3" s="1"/>
  <c r="H197" i="3"/>
  <c r="J197" i="3" s="1"/>
  <c r="K197" i="3" s="1"/>
  <c r="H198" i="3"/>
  <c r="J198" i="3" s="1"/>
  <c r="K198" i="3" s="1"/>
  <c r="H199" i="3"/>
  <c r="J199" i="3" s="1"/>
  <c r="K199" i="3" s="1"/>
  <c r="J200" i="3"/>
  <c r="K200" i="3" s="1"/>
  <c r="H201" i="3"/>
  <c r="J201" i="3" s="1"/>
  <c r="K201" i="3" s="1"/>
  <c r="J202" i="3"/>
  <c r="K202" i="3" s="1"/>
  <c r="H204" i="3"/>
  <c r="J204" i="3" s="1"/>
  <c r="K204" i="3" s="1"/>
  <c r="H205" i="3"/>
  <c r="J205" i="3" s="1"/>
  <c r="K205" i="3" s="1"/>
  <c r="H207" i="3"/>
  <c r="J207" i="3" s="1"/>
  <c r="K207" i="3" s="1"/>
  <c r="H208" i="3"/>
  <c r="J208" i="3" s="1"/>
  <c r="K208" i="3" s="1"/>
  <c r="H209" i="3"/>
  <c r="J209" i="3" s="1"/>
  <c r="K209" i="3" s="1"/>
  <c r="H210" i="3"/>
  <c r="J210" i="3" s="1"/>
  <c r="K210" i="3" s="1"/>
  <c r="H211" i="3"/>
  <c r="J211" i="3" s="1"/>
  <c r="K211" i="3" s="1"/>
  <c r="H212" i="3"/>
  <c r="J212" i="3" s="1"/>
  <c r="K212" i="3" s="1"/>
  <c r="H213" i="3"/>
  <c r="J213" i="3" s="1"/>
  <c r="K213" i="3" s="1"/>
  <c r="H214" i="3"/>
  <c r="J214" i="3" s="1"/>
  <c r="K214" i="3" s="1"/>
  <c r="H215" i="3"/>
  <c r="J215" i="3" s="1"/>
  <c r="K215" i="3" s="1"/>
  <c r="H216" i="3"/>
  <c r="J216" i="3" s="1"/>
  <c r="K216" i="3" s="1"/>
  <c r="H218" i="3"/>
  <c r="J218" i="3" s="1"/>
  <c r="K218" i="3" s="1"/>
  <c r="H219" i="3"/>
  <c r="J219" i="3" s="1"/>
  <c r="K219" i="3" s="1"/>
  <c r="H220" i="3"/>
  <c r="J220" i="3" s="1"/>
  <c r="K220" i="3" s="1"/>
  <c r="H221" i="3"/>
  <c r="J221" i="3" s="1"/>
  <c r="K221" i="3" s="1"/>
  <c r="H223" i="3"/>
  <c r="J223" i="3" s="1"/>
  <c r="K223" i="3" s="1"/>
  <c r="H224" i="3"/>
  <c r="J224" i="3" s="1"/>
  <c r="K224" i="3" s="1"/>
  <c r="H225" i="3"/>
  <c r="J225" i="3" s="1"/>
  <c r="K225" i="3" s="1"/>
  <c r="H226" i="3"/>
  <c r="J226" i="3" s="1"/>
  <c r="K226" i="3" s="1"/>
  <c r="H228" i="3"/>
  <c r="J228" i="3" s="1"/>
  <c r="K228" i="3" s="1"/>
  <c r="H229" i="3"/>
  <c r="J229" i="3" s="1"/>
  <c r="K229" i="3" s="1"/>
  <c r="H230" i="3"/>
  <c r="J230" i="3" s="1"/>
  <c r="K230" i="3" s="1"/>
  <c r="H232" i="3"/>
  <c r="J232" i="3" s="1"/>
  <c r="K232" i="3" s="1"/>
  <c r="H233" i="3"/>
  <c r="J233" i="3" s="1"/>
  <c r="K233" i="3" s="1"/>
  <c r="H234" i="3"/>
  <c r="J234" i="3" s="1"/>
  <c r="K234" i="3" s="1"/>
  <c r="H235" i="3"/>
  <c r="J235" i="3" s="1"/>
  <c r="K235" i="3" s="1"/>
  <c r="H236" i="3"/>
  <c r="J236" i="3" s="1"/>
  <c r="K236" i="3" s="1"/>
  <c r="H237" i="3"/>
  <c r="J237" i="3" s="1"/>
  <c r="K237" i="3" s="1"/>
  <c r="H239" i="3"/>
  <c r="J239" i="3" s="1"/>
  <c r="K239" i="3" s="1"/>
  <c r="H240" i="3"/>
  <c r="J240" i="3" s="1"/>
  <c r="K240" i="3" s="1"/>
  <c r="H241" i="3"/>
  <c r="J241" i="3" s="1"/>
  <c r="K241" i="3" s="1"/>
  <c r="H242" i="3"/>
  <c r="J242" i="3" s="1"/>
  <c r="K242" i="3" s="1"/>
  <c r="H243" i="3"/>
  <c r="J243" i="3" s="1"/>
  <c r="K243" i="3" s="1"/>
  <c r="H244" i="3"/>
  <c r="J244" i="3" s="1"/>
  <c r="K244" i="3" s="1"/>
  <c r="H245" i="3"/>
  <c r="J245" i="3" s="1"/>
  <c r="K245" i="3" s="1"/>
  <c r="J246" i="3"/>
  <c r="K246" i="3" s="1"/>
  <c r="J247" i="3"/>
  <c r="K247" i="3" s="1"/>
  <c r="H249" i="3"/>
  <c r="J249" i="3" s="1"/>
  <c r="K249" i="3" s="1"/>
  <c r="H250" i="3"/>
  <c r="J250" i="3" s="1"/>
  <c r="K250" i="3" s="1"/>
  <c r="H251" i="3"/>
  <c r="J251" i="3" s="1"/>
  <c r="K251" i="3" s="1"/>
  <c r="H252" i="3"/>
  <c r="J252" i="3" s="1"/>
  <c r="K252" i="3" s="1"/>
  <c r="H253" i="3"/>
  <c r="J253" i="3" s="1"/>
  <c r="K253" i="3" s="1"/>
  <c r="H254" i="3"/>
  <c r="J254" i="3" s="1"/>
  <c r="K254" i="3" s="1"/>
  <c r="H255" i="3"/>
  <c r="J255" i="3" s="1"/>
  <c r="K255" i="3" s="1"/>
  <c r="H256" i="3"/>
  <c r="J256" i="3" s="1"/>
  <c r="K256" i="3" s="1"/>
  <c r="H257" i="3"/>
  <c r="J257" i="3" s="1"/>
  <c r="K257" i="3" s="1"/>
  <c r="H258" i="3"/>
  <c r="J258" i="3" s="1"/>
  <c r="K258" i="3" s="1"/>
  <c r="H259" i="3"/>
  <c r="J259" i="3" s="1"/>
  <c r="K259" i="3" s="1"/>
  <c r="K260" i="3"/>
  <c r="H261" i="3"/>
  <c r="J261" i="3" s="1"/>
  <c r="K261" i="3" s="1"/>
  <c r="H262" i="3"/>
  <c r="J262" i="3" s="1"/>
  <c r="K262" i="3" s="1"/>
  <c r="H263" i="3"/>
  <c r="J263" i="3" s="1"/>
  <c r="K263" i="3" s="1"/>
  <c r="H264" i="3"/>
  <c r="J264" i="3" s="1"/>
  <c r="K264" i="3" s="1"/>
  <c r="H265" i="3"/>
  <c r="J265" i="3" s="1"/>
  <c r="K265" i="3" s="1"/>
  <c r="K4" i="3" l="1"/>
  <c r="J266" i="3"/>
</calcChain>
</file>

<file path=xl/sharedStrings.xml><?xml version="1.0" encoding="utf-8"?>
<sst xmlns="http://schemas.openxmlformats.org/spreadsheetml/2006/main" count="913" uniqueCount="368">
  <si>
    <t>Article Number</t>
  </si>
  <si>
    <t>EAN</t>
  </si>
  <si>
    <t>QTY</t>
  </si>
  <si>
    <t>Straight Leg Denim  Jeans</t>
  </si>
  <si>
    <t>One-shoulder Jerssey Ruffled Dress In Red</t>
  </si>
  <si>
    <t xml:space="preserve">Burberry Straight-Leg </t>
  </si>
  <si>
    <t>Duck Print Kilt Silk Skirt</t>
  </si>
  <si>
    <t>Duck Print Wool Mini Skirt</t>
  </si>
  <si>
    <t>Burberry Sequined Jersey Dress</t>
  </si>
  <si>
    <t>Stretch Design Polo Collar Dress</t>
  </si>
  <si>
    <t>Ladies Bubblegum Pink Joyce Silk Dress</t>
  </si>
  <si>
    <t>Crinkled Effect Long Sleeve Dress</t>
  </si>
  <si>
    <t>Ladies Slogan Print Sleeveless Cotton Dress</t>
  </si>
  <si>
    <t>Cashmere Off-the-shoulder Bodysuit With Monkey Print Scarf Trim</t>
  </si>
  <si>
    <t>Textured Detailed Metallic Pants</t>
  </si>
  <si>
    <t>Ladies Camel Cut-Out Detail Knitted Long-Sleeve Dress</t>
  </si>
  <si>
    <t>Houndstooth Pattern Midi Dress</t>
  </si>
  <si>
    <t>Vintage Check Frayed-Edge Wool Skirt</t>
  </si>
  <si>
    <t>Check Turtleneck Stretch Tulle Bodysuit</t>
  </si>
  <si>
    <t>history month cotton t-shirt - black</t>
  </si>
  <si>
    <t>Black Antonina Embellished Asymmetric Belted Silk Dress</t>
  </si>
  <si>
    <t>Monochrome Sequinned Animal Print Belted Trench Dress</t>
  </si>
  <si>
    <t>Long-Sleeved Button-Up Dress Openwork Inserts</t>
  </si>
  <si>
    <t>Handkerchief-Hem Check Plisse Dress</t>
  </si>
  <si>
    <t>history month cotton t-shirt - white</t>
  </si>
  <si>
    <t>Duck-print wool trousers</t>
  </si>
  <si>
    <t>Burberry Faux Fur Trench Coat Clove</t>
  </si>
  <si>
    <t>Men's Reconstructed-Print Sleeveless Car Coat</t>
  </si>
  <si>
    <t>Burberry Shearling Wrap Coat Moss</t>
  </si>
  <si>
    <t>Burberry Rose Shearling Trench Coat Pear</t>
  </si>
  <si>
    <t>Burberry Men's Green Jacket</t>
  </si>
  <si>
    <t>Side-Strap Leather Trousers</t>
  </si>
  <si>
    <t>Wool Half-Zip Hoodie</t>
  </si>
  <si>
    <t>Burberry Check reversible bomber jacket</t>
  </si>
  <si>
    <t>Skirt woman Burberry</t>
  </si>
  <si>
    <t>shield hardware asymmetric midi dress</t>
  </si>
  <si>
    <t>Floral Print Spaghetti Strap Minidress</t>
  </si>
  <si>
    <t>zip-detail cotton-linen dress</t>
  </si>
  <si>
    <t>Long Sleeve Knight-Hardware Printed Shirt</t>
  </si>
  <si>
    <t>Vintage Check Reversible Down Jacket</t>
  </si>
  <si>
    <t>ARCHIVE BEIGE</t>
  </si>
  <si>
    <t>Dress</t>
  </si>
  <si>
    <t>KIDS</t>
  </si>
  <si>
    <t>Dress kids Burberry</t>
  </si>
  <si>
    <t>BLACK</t>
  </si>
  <si>
    <t>Black Alba dress with logo Burberry Kids</t>
  </si>
  <si>
    <t>IVORY</t>
  </si>
  <si>
    <t>Girls Icon Stripe Detail Knit Dress</t>
  </si>
  <si>
    <t>jumper</t>
  </si>
  <si>
    <t>Embossed-Logo Cotton Sweatshirt</t>
  </si>
  <si>
    <t>PALE SAND IP CHECK</t>
  </si>
  <si>
    <t xml:space="preserve">Burberry Girls Pale Sand Check Cardigan </t>
  </si>
  <si>
    <t xml:space="preserve">WHITE </t>
  </si>
  <si>
    <t>Topwear</t>
  </si>
  <si>
    <t>Burberry T-Shirt mit Vintage Check-Motiv</t>
  </si>
  <si>
    <t>Archive Beige IP CHK</t>
  </si>
  <si>
    <t>Vintage Check printed cotton blouse</t>
  </si>
  <si>
    <t>Black</t>
  </si>
  <si>
    <t>Angie Cotton sweatshirt Burberry</t>
  </si>
  <si>
    <t>Baby Vest</t>
  </si>
  <si>
    <t>Kids Check Jumpsuit BLACK</t>
  </si>
  <si>
    <t>Kids Check Jumpsuit 'Archive Beige'</t>
  </si>
  <si>
    <t>Burberry Kids Check Bloomer Dress 'Archive Beige</t>
  </si>
  <si>
    <t>WHITE</t>
  </si>
  <si>
    <t>Burberry Vintage Check Detail Cotton Bodysuit</t>
  </si>
  <si>
    <t xml:space="preserve"> Archive Beige</t>
  </si>
  <si>
    <t>Shorts</t>
  </si>
  <si>
    <t xml:space="preserve">Kids Archive Beige Kyrie Reversible Check </t>
  </si>
  <si>
    <t>Burberry Kids Body - Miss Baby Asselta</t>
  </si>
  <si>
    <t>dress</t>
  </si>
  <si>
    <t>Kids Check-Printed Cotton Dress</t>
  </si>
  <si>
    <t>ALARASTER PINK</t>
  </si>
  <si>
    <t>ARCHIVE BEIGE IP S</t>
  </si>
  <si>
    <t>Burberry Striped Rib Knit Wool Turtleneck Sweater</t>
  </si>
  <si>
    <t>PALE TURQOISE</t>
  </si>
  <si>
    <t>Burberry T-Shirt  Fleurs - PALE TURQOISE</t>
  </si>
  <si>
    <t>T-SHIRT BURBERRY KIDS</t>
  </si>
  <si>
    <t>MIDNIGHT</t>
  </si>
  <si>
    <t>Burberry Kids Cotton Dress Black</t>
  </si>
  <si>
    <t xml:space="preserve">ARCHIVE BEIGE </t>
  </si>
  <si>
    <t>Jacket</t>
  </si>
  <si>
    <t>Burberr cotton twill car coat</t>
  </si>
  <si>
    <t xml:space="preserve">BUBBLEGUM PINK </t>
  </si>
  <si>
    <t>Girls Jose Perry Bubblegum Pink Horseferry Applique Padded Vest</t>
  </si>
  <si>
    <t>SOFT FAWN</t>
  </si>
  <si>
    <t>jacket</t>
  </si>
  <si>
    <t>Burberry Children Trench Belted Coat</t>
  </si>
  <si>
    <t>ANTIQUE YELLOW</t>
  </si>
  <si>
    <t>ARCHIVE BEIGE IP CHK</t>
  </si>
  <si>
    <t xml:space="preserve">Burberry Vintage check nylon vest </t>
  </si>
  <si>
    <t>Trousers</t>
  </si>
  <si>
    <t>MEN</t>
  </si>
  <si>
    <t>Burberry Linen Trousers</t>
  </si>
  <si>
    <t>VINE</t>
  </si>
  <si>
    <t>Burberry Rose Print Trousers Vine</t>
  </si>
  <si>
    <t>IVY IP PATTERN</t>
  </si>
  <si>
    <t>Rose Wool Jogging Pants</t>
  </si>
  <si>
    <t>Burberry
manor polo shirt</t>
  </si>
  <si>
    <t>KNIGHT IP PATTERN</t>
  </si>
  <si>
    <t>8077889 </t>
  </si>
  <si>
    <t xml:space="preserve">Equestrian Knight-motif Cotton T-shirt </t>
  </si>
  <si>
    <t>Monogram Embroidered White Polo Shirt</t>
  </si>
  <si>
    <t>BURBERRY
Straight fit denim pants</t>
  </si>
  <si>
    <t>Straight-Leg Stretch-Cotton Jeans</t>
  </si>
  <si>
    <t>VINTAGE DENIM</t>
  </si>
  <si>
    <t>Denim Washed Straight-Leg Jeans</t>
  </si>
  <si>
    <t>MILITARY</t>
  </si>
  <si>
    <t>Shirt</t>
  </si>
  <si>
    <t>Equestrian Knight Logo Cotton Shirt</t>
  </si>
  <si>
    <t>WOMAN</t>
  </si>
  <si>
    <t>White 'Filmore' cotton shirt top burberry</t>
  </si>
  <si>
    <t>Burberry Cotton Poplin Slim Fit Shirt White</t>
  </si>
  <si>
    <t>RIPPLE IP CHK</t>
  </si>
  <si>
    <t>plaid-check wide-leg wool trousers</t>
  </si>
  <si>
    <t>Deep Crimson</t>
  </si>
  <si>
    <t>Burberry Tempah Shirt 'Deep Crimson</t>
  </si>
  <si>
    <t>HUNTER</t>
  </si>
  <si>
    <t>Equestrian Knight-Motif Cotton Buttoned Shirt</t>
  </si>
  <si>
    <t>8077320 </t>
  </si>
  <si>
    <t xml:space="preserve">Burberry
wool reversible hooded coat
</t>
  </si>
  <si>
    <t>KNIGHT IP CHK</t>
  </si>
  <si>
    <t xml:space="preserve"> Knight Check Swim Shorts 'White/Blue</t>
  </si>
  <si>
    <t>OTTER / BLACK</t>
  </si>
  <si>
    <t>Scarf</t>
  </si>
  <si>
    <t>Unisex</t>
  </si>
  <si>
    <t>Cashmere Scarf with Logo Embroidery and Fringe</t>
  </si>
  <si>
    <t xml:space="preserve">Burberry See The Future Football Scarf </t>
  </si>
  <si>
    <t>CATERPILLAR</t>
  </si>
  <si>
    <t>Silk Two-Tone EKD Scarf</t>
  </si>
  <si>
    <t xml:space="preserve">KNIGHT </t>
  </si>
  <si>
    <t>foulard en soie à logo Equestrian Knight</t>
  </si>
  <si>
    <t>Check Fringe Cape</t>
  </si>
  <si>
    <t>STONE</t>
  </si>
  <si>
    <t>Check Fringe Cape Poncho</t>
  </si>
  <si>
    <t xml:space="preserve">LIMESTONE </t>
  </si>
  <si>
    <t xml:space="preserve">MEN </t>
  </si>
  <si>
    <t>T-shirt</t>
  </si>
  <si>
    <t xml:space="preserve">Tapered Leg Wool Track Pants </t>
  </si>
  <si>
    <t>Wool Jogging Pants</t>
  </si>
  <si>
    <t>Equestrian Knight elasticated-waist Track Pants</t>
  </si>
  <si>
    <t xml:space="preserve">INDIGO </t>
  </si>
  <si>
    <t>Harison Straight Leg Denim Cotton Jeans</t>
  </si>
  <si>
    <t>Harloe Slim Fit Mid-Rise Jeans</t>
  </si>
  <si>
    <t>OTTER </t>
  </si>
  <si>
    <t>8077558 </t>
  </si>
  <si>
    <t>Long-Sleeve Cotton Polo Shirt</t>
  </si>
  <si>
    <t> VINE</t>
  </si>
  <si>
    <t>8072749 </t>
  </si>
  <si>
    <t xml:space="preserve"> Equestrian Knight-motif Cotton T-shirt</t>
  </si>
  <si>
    <t>OTTER</t>
  </si>
  <si>
    <t>8075888 </t>
  </si>
  <si>
    <t>Half-Zip Wool Hooded Sweatshirt</t>
  </si>
  <si>
    <t> BLACK</t>
  </si>
  <si>
    <t>Long Sleeve Half Zip Hoodie</t>
  </si>
  <si>
    <t xml:space="preserve">OTTER </t>
  </si>
  <si>
    <t>Logo Embroidered Wool Trousers</t>
  </si>
  <si>
    <t>WHEAT</t>
  </si>
  <si>
    <t>Equestrian Knight Device  Shirt</t>
  </si>
  <si>
    <t>Sherwood Cotton Shirt In White</t>
  </si>
  <si>
    <t>SMOKED NAVY</t>
  </si>
  <si>
    <t>Pemberton Tailored Cotton Trousers</t>
  </si>
  <si>
    <t>CAMEL</t>
  </si>
  <si>
    <t>Burberry ‘Clarence’ wool pleat-front trouser</t>
  </si>
  <si>
    <t>DARK UMBER</t>
  </si>
  <si>
    <t>Men’s Straight Leg Tailored Wool Trousers</t>
  </si>
  <si>
    <t>Slim-Cut Monogram-Motif Chinos</t>
  </si>
  <si>
    <t xml:space="preserve">WOMAN </t>
  </si>
  <si>
    <t>Wool Blend Tailored Trousers</t>
  </si>
  <si>
    <t xml:space="preserve">LIGHT GREY MELANGE </t>
  </si>
  <si>
    <t>Burberry 
Men's Jacket</t>
  </si>
  <si>
    <t xml:space="preserve">DARK CANVAS BLUE </t>
  </si>
  <si>
    <t>BodySuit</t>
  </si>
  <si>
    <t>Dark Canvas Blue Leather-trim Denim Dungarees</t>
  </si>
  <si>
    <t>Cotton Adjustable Strap Pants</t>
  </si>
  <si>
    <t>Burberry
pleated tailored jacket</t>
  </si>
  <si>
    <t>Blazer</t>
  </si>
  <si>
    <t>Burberry 
Loose Fit Wool Tailored Jacket</t>
  </si>
  <si>
    <t xml:space="preserve">COAL BLUE </t>
  </si>
  <si>
    <t>Embroidered Monogram Cotton Blend Trousers</t>
  </si>
  <si>
    <t>BLUE/CAMEL</t>
  </si>
  <si>
    <t xml:space="preserve">Warwick Logo Detail Slim Fit Tailored Blazer </t>
  </si>
  <si>
    <t xml:space="preserve">NAVY </t>
  </si>
  <si>
    <t>Burberry wool blazer</t>
  </si>
  <si>
    <t>Burberry 
Wool Tailored Trousers</t>
  </si>
  <si>
    <t>Burberry 
Men's Long Sleeve Double-Breasted Jacket</t>
  </si>
  <si>
    <t>Burberry
Men's Black Single Breasted Tailored Jacket</t>
  </si>
  <si>
    <t>DEEP ROYAL IP CHECK</t>
  </si>
  <si>
    <t>Check-Pattern Wool Trousers</t>
  </si>
  <si>
    <t xml:space="preserve">PEAR IP PATTERN </t>
  </si>
  <si>
    <t xml:space="preserve"> indigo blue</t>
  </si>
  <si>
    <t xml:space="preserve">Burberry logo-patch cotton wide-leg jeans </t>
  </si>
  <si>
    <t>Scarf-detailed Quilted Recycled-shell Jacket</t>
  </si>
  <si>
    <t xml:space="preserve">VINE DEEP ROYAL IP C </t>
  </si>
  <si>
    <t>Burberry Check Wool Trousers</t>
  </si>
  <si>
    <t>HUNTER IP CHECK</t>
  </si>
  <si>
    <t>Checked Straight-Leg Trousers</t>
  </si>
  <si>
    <t>SOAP</t>
  </si>
  <si>
    <t>Burberry Cotton Satin Trousers Hunter</t>
  </si>
  <si>
    <t xml:space="preserve">Burberry Warped Houndstooth Pattern Wool Trousers </t>
  </si>
  <si>
    <t>PRIMROSE IP CHECK</t>
  </si>
  <si>
    <t xml:space="preserve">Wool trousers BURBERRY </t>
  </si>
  <si>
    <t>Burberry 
Lambeth Long Overcoat</t>
  </si>
  <si>
    <t>CHARCOAL PATTERN</t>
  </si>
  <si>
    <t>Burberry
cotton trenchcoat</t>
  </si>
  <si>
    <t xml:space="preserve">DUCK EGG BLUE </t>
  </si>
  <si>
    <t>Burberry
Men’s Ezra Wool Tailored Trousers With Logo</t>
  </si>
  <si>
    <t>CAMEO</t>
  </si>
  <si>
    <t>BURBERRY TROUSERS</t>
  </si>
  <si>
    <t xml:space="preserve">NATURAL WHITE </t>
  </si>
  <si>
    <t xml:space="preserve">TREACLE </t>
  </si>
  <si>
    <t>Draped Long Sleeve Dress</t>
  </si>
  <si>
    <t xml:space="preserve">HUNTER </t>
  </si>
  <si>
    <t xml:space="preserve"> Loose Fit Trousers</t>
  </si>
  <si>
    <t>Bathrobe</t>
  </si>
  <si>
    <t>Burberry Cashmere bathrobe</t>
  </si>
  <si>
    <t>PALE BLUE IP PAT</t>
  </si>
  <si>
    <t>Ladies Pale Blue Pattern Gingham Cotton Poplin Shirt Dress</t>
  </si>
  <si>
    <t>Black Edith -Sleeved Dress</t>
  </si>
  <si>
    <t>Long Sleeved Checked Wool Shirt Dress</t>
  </si>
  <si>
    <t>Black Edith Long-Sleeved Dress</t>
  </si>
  <si>
    <t>Burberry Swan Silk Trousers Night</t>
  </si>
  <si>
    <t>Gathered-Detail Off-Shoulder Long Sleeve Midi Dress</t>
  </si>
  <si>
    <t>CANARY YELLOW</t>
  </si>
  <si>
    <t>Pleated Tailored Trousers</t>
  </si>
  <si>
    <t>BURBERRY
Trench Coat In Hunter</t>
  </si>
  <si>
    <t>Black Star Motif Gathered Silk Viscose Dress</t>
  </si>
  <si>
    <t xml:space="preserve">SILVER </t>
  </si>
  <si>
    <t>BLACK IP PATTERN</t>
  </si>
  <si>
    <t>Silk Ruffled Polka Dot Dress</t>
  </si>
  <si>
    <t>FROSTED VANILLA</t>
  </si>
  <si>
    <t>Silk Sabine Artificial Crystal Ring Sunset Print Dress</t>
  </si>
  <si>
    <t xml:space="preserve">VANILLA WHITE </t>
  </si>
  <si>
    <t xml:space="preserve">metallic paillette-embellished mesh top
</t>
  </si>
  <si>
    <t xml:space="preserve">DARK HONEY </t>
  </si>
  <si>
    <t>Ladies Dark Honey Cut-Out Checked Midi Dress</t>
  </si>
  <si>
    <t xml:space="preserve">GLACIER BLUE </t>
  </si>
  <si>
    <t>Ladies Black V-Striped Insert Knit Wool Dress</t>
  </si>
  <si>
    <t xml:space="preserve">BRIGHT ORANGE </t>
  </si>
  <si>
    <t xml:space="preserve">OPTIC WHITE </t>
  </si>
  <si>
    <t xml:space="preserve">DARK GREY MELANGE </t>
  </si>
  <si>
    <t>Burberry
Yuyga shorts</t>
  </si>
  <si>
    <t>MONOCHROME IP PTTN</t>
  </si>
  <si>
    <t>Dark Birch Brown</t>
  </si>
  <si>
    <t>Burberry Smart Trousers 'Monochrome'</t>
  </si>
  <si>
    <t xml:space="preserve">DEEP MULBERRY </t>
  </si>
  <si>
    <t>Violet Dress in Deep Mulberry Strapless Midi</t>
  </si>
  <si>
    <t xml:space="preserve">Burberry Straight-leg Pants In Hunter </t>
  </si>
  <si>
    <t xml:space="preserve">COOL CORNFLOWER BLUE </t>
  </si>
  <si>
    <t>Cool Cornflower Blue Lorie Tailored Shorts</t>
  </si>
  <si>
    <t xml:space="preserve">RIBBON </t>
  </si>
  <si>
    <t>Dress woman Burberry</t>
  </si>
  <si>
    <t>cotton shirt with contrasting panels</t>
  </si>
  <si>
    <t>Dark Birch Brown CHK</t>
  </si>
  <si>
    <t>Argyle Ribbed-Knit Dress</t>
  </si>
  <si>
    <t xml:space="preserve">GREY MELANGE </t>
  </si>
  <si>
    <t>TRUE COBALT</t>
  </si>
  <si>
    <t>Chain-print Straight Trousers In Blue</t>
  </si>
  <si>
    <t>Straight Trousers</t>
  </si>
  <si>
    <t>DARK BRICH BROWN CHK</t>
  </si>
  <si>
    <t>Burberry
AIMIE'S PANTS</t>
  </si>
  <si>
    <t>PEAT IP PATTERN</t>
  </si>
  <si>
    <t>Straight Leg Rose Print Trousers</t>
  </si>
  <si>
    <t>CRIMSON IP CHK</t>
  </si>
  <si>
    <t>Burberry Checked trousers</t>
  </si>
  <si>
    <t>RIBBON IP CHEK</t>
  </si>
  <si>
    <t>Mini Skirt</t>
  </si>
  <si>
    <t>PILLAR IP PATTERN</t>
  </si>
  <si>
    <t>VINE IP PAT</t>
  </si>
  <si>
    <t>Skirt</t>
  </si>
  <si>
    <t>HONEY BEIGE IP PAT</t>
  </si>
  <si>
    <t>Ladies Honey Beige Alisa Midi Skirt</t>
  </si>
  <si>
    <t>Wool Plaid-Check Kilt</t>
  </si>
  <si>
    <t>Check Pleated Wool Mini Skirt</t>
  </si>
  <si>
    <t>PEAR IP CHK</t>
  </si>
  <si>
    <t>Burberry Yellow Check Wool Kilt Skirt</t>
  </si>
  <si>
    <t>PILLAR</t>
  </si>
  <si>
    <t>tand up-collar quilted bomber jacket</t>
  </si>
  <si>
    <t>KNIGT /SALT IP</t>
  </si>
  <si>
    <t>knight hardware taffeta trench coat</t>
  </si>
  <si>
    <t>IRON</t>
  </si>
  <si>
    <t xml:space="preserve"> Sleeveless Leather Trench Coat Black</t>
  </si>
  <si>
    <t>Burberry EKD Wool Blanket Cape Knight</t>
  </si>
  <si>
    <t>Detachable Hood Puffer Jacket</t>
  </si>
  <si>
    <t xml:space="preserve">Burberry Men's Smoked Navy Sloane Slim Fit Wool </t>
  </si>
  <si>
    <t xml:space="preserve">Notched Lapel Single Breasted </t>
  </si>
  <si>
    <t>MID BLUE</t>
  </si>
  <si>
    <t>Burberry Denim Jacket Mid Blue</t>
  </si>
  <si>
    <t>Burberry Reversible Rose Red Fleece Jacket</t>
  </si>
  <si>
    <t>Burberry 
single-breasted wool coat</t>
  </si>
  <si>
    <t>Burberry
Single-breasted wool tailored coat</t>
  </si>
  <si>
    <t xml:space="preserve">Shearling Collar Leather Jacket </t>
  </si>
  <si>
    <t>Equestrian Knight Device Shirt</t>
  </si>
  <si>
    <t>VOLT</t>
  </si>
  <si>
    <t>IRIDESCENT LIGHTWEIGHT JACKET</t>
  </si>
  <si>
    <t>KNIGNT IP CHECK</t>
  </si>
  <si>
    <t>Burberry Men's Tartan Fleece Jacket Knight</t>
  </si>
  <si>
    <t>Long Warped Houndstooth Car Coat</t>
  </si>
  <si>
    <t>Black Cotton Blend Belted Trench Dress</t>
  </si>
  <si>
    <t>RIBBON</t>
  </si>
  <si>
    <t>Burberry 
Rose Print Nylon Jacket</t>
  </si>
  <si>
    <t>Burberry Faux Fur Cotton Parka Hunter Light Green Parka Jacket</t>
  </si>
  <si>
    <t xml:space="preserve">VINE IP PATTERN </t>
  </si>
  <si>
    <t>Burberry Rose Waxed Cotton Car Coat Vine</t>
  </si>
  <si>
    <t>Puttee Collar Leather Jacket</t>
  </si>
  <si>
    <t>Burberry
Belted Long Coat</t>
  </si>
  <si>
    <t xml:space="preserve">COAT </t>
  </si>
  <si>
    <t>Burberry
Skirt with a wide belt</t>
  </si>
  <si>
    <t>SHERBET IP CHK</t>
  </si>
  <si>
    <t>Pleat Detailing Wrap Skirt</t>
  </si>
  <si>
    <t>Burberry Swan Silk Shirt Knight</t>
  </si>
  <si>
    <t xml:space="preserve">DARK OLIVE MELANGE </t>
  </si>
  <si>
    <t>BURBERRY
Single-breasted Wool Coat In Dark Olive Melange</t>
  </si>
  <si>
    <t>BURBERRY
Zip-up bomber jacket</t>
  </si>
  <si>
    <t xml:space="preserve">RICH NAVY IP PAT </t>
  </si>
  <si>
    <t>Burberry
shark-print silk shorts</t>
  </si>
  <si>
    <t>Burberry 
Shark Print  Sleeve Shirt</t>
  </si>
  <si>
    <t>Wool DeepGreen Purple Double Breasted Coat</t>
  </si>
  <si>
    <t>Burberry Check Wool  Pillar</t>
  </si>
  <si>
    <t>Rose Print Cotton Shirt Jacket</t>
  </si>
  <si>
    <t>Bradford Car Coat Gabardine Long Coat</t>
  </si>
  <si>
    <t>Burberry
cappotto reversibile</t>
  </si>
  <si>
    <t>SILVER/BLACK</t>
  </si>
  <si>
    <t>SILVER/GREEN</t>
  </si>
  <si>
    <t>B Printed Long Sleeved Shirt</t>
  </si>
  <si>
    <t>Sleeveless Houndstooth Pattern Dress</t>
  </si>
  <si>
    <t>Burberry Reversible vest in quilted nylon with Vintage Check insert</t>
  </si>
  <si>
    <t>Regulation Unbalance Hoodie 'Black</t>
  </si>
  <si>
    <t>LIGHT CAMEL</t>
  </si>
  <si>
    <t>Burberry
Long Sleeve Padded Down Jacket</t>
  </si>
  <si>
    <t>Burberry
Trench-Coat - Beige</t>
  </si>
  <si>
    <t>BURBERRY MONOCHROME IP PTTN</t>
  </si>
  <si>
    <t>Reconstructed Lace Panel T-Shirt Dress</t>
  </si>
  <si>
    <t>Shearling Aviator Flight Bomber Jacket Sheepskin</t>
  </si>
  <si>
    <t>Black Mulberry Silk Evening Violet Draped Dress</t>
  </si>
  <si>
    <t>Cow-Print Pieced Cutout Silk Mini Dress</t>
  </si>
  <si>
    <t>Medium 'Castleford' trench coat</t>
  </si>
  <si>
    <t>MIMOSA</t>
  </si>
  <si>
    <t>Burberry
Kennington long trench coat</t>
  </si>
  <si>
    <t>SORBET PINK</t>
  </si>
  <si>
    <t>Burberry 
Sleeveless Lace Trim Dress</t>
  </si>
  <si>
    <t>Prosum logo label pocket shirt</t>
  </si>
  <si>
    <t>MOSS</t>
  </si>
  <si>
    <t>Burberry 
Duck Print Silk Minidress</t>
  </si>
  <si>
    <t>Duck Print Wool Shirt</t>
  </si>
  <si>
    <t>SHERBET IP PATTERN</t>
  </si>
  <si>
    <t xml:space="preserve">SHERBET </t>
  </si>
  <si>
    <t>Trousers woman Burberry</t>
  </si>
  <si>
    <t>Burberry Dandelion-Print Satin Shirt</t>
  </si>
  <si>
    <t>Cut Out Hook And Bar Leggings</t>
  </si>
  <si>
    <t>CLOVE</t>
  </si>
  <si>
    <t>RED/NAVY</t>
  </si>
  <si>
    <t>Rose Print Hooded Blouson Men's</t>
  </si>
  <si>
    <t>BURBERRY
Black Satin Dress</t>
  </si>
  <si>
    <t>TOTAL RRP EURO</t>
  </si>
  <si>
    <t>TOTAL RRP STERLING</t>
  </si>
  <si>
    <t>RRP</t>
  </si>
  <si>
    <t xml:space="preserve">quantity </t>
  </si>
  <si>
    <t>Color</t>
  </si>
  <si>
    <t>Type</t>
  </si>
  <si>
    <t>SEX</t>
  </si>
  <si>
    <t>DESCRIPTION</t>
  </si>
  <si>
    <t>IMAGE</t>
  </si>
  <si>
    <t>ART NUMBER</t>
  </si>
  <si>
    <t>TYPE</t>
  </si>
  <si>
    <t>COLOUR</t>
  </si>
  <si>
    <t>EAN CODE</t>
  </si>
  <si>
    <t>RRP TOT GBP</t>
  </si>
  <si>
    <t>RRP TOT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</si>
</sst>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£&quot;* #,##0.00_);_(&quot;£&quot;* \(#,##0.00\);_(&quot;£&quot;* &quot;-&quot;??_);_(@_)"/>
    <numFmt numFmtId="165" formatCode="_([$€-2]\ * #,##0.00_);_([$€-2]\ * \(#,##0.00\);_([$€-2]\ 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rial"/>
      <family val="2"/>
    </font>
    <font>
      <b/>
      <sz val="16"/>
      <color rgb="FF222222"/>
      <name val="Arial"/>
      <family val="2"/>
    </font>
    <font>
      <b/>
      <sz val="16"/>
      <color theme="1"/>
      <name val="Calibri"/>
      <family val="2"/>
    </font>
    <font>
      <b/>
      <sz val="16"/>
      <name val="Segoe UI"/>
      <family val="2"/>
    </font>
    <font>
      <b/>
      <sz val="16"/>
      <name val="Roboto"/>
    </font>
    <font>
      <b/>
      <sz val="16"/>
      <name val="Montserrat-Regular"/>
    </font>
    <font>
      <b/>
      <sz val="16"/>
      <color rgb="FF222222"/>
      <name val="Roboto"/>
    </font>
    <font>
      <b/>
      <sz val="16"/>
      <color rgb="FF2D1F1F"/>
      <name val="Arial"/>
      <family val="2"/>
    </font>
    <font>
      <b/>
      <sz val="16"/>
      <color rgb="FF000000"/>
      <name val="SuisseIntl"/>
    </font>
    <font>
      <b/>
      <sz val="16"/>
      <color theme="1"/>
      <name val="Arial"/>
      <family val="2"/>
    </font>
    <font>
      <b/>
      <sz val="16"/>
      <color rgb="FF191919"/>
      <name val="Arial"/>
      <family val="2"/>
    </font>
    <font>
      <b/>
      <sz val="16"/>
      <color theme="0"/>
      <name val="Calibri"/>
      <family val="2"/>
    </font>
    <font>
      <b/>
      <sz val="16"/>
      <name val="Calibri"/>
      <family val="2"/>
    </font>
    <font>
      <b/>
      <sz val="16"/>
      <color rgb="FF191919"/>
      <name val="Aptos Narrow"/>
      <family val="2"/>
      <scheme val="minor"/>
    </font>
    <font>
      <b/>
      <sz val="16"/>
      <color rgb="FF22222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0" tint="-0.14999847407452621"/>
      </patternFill>
    </fill>
    <fill>
      <patternFill patternType="solid">
        <fgColor theme="1"/>
        <bgColor rgb="FFFFC000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2" fillId="0" borderId="3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0" xfId="2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 wrapText="1"/>
    </xf>
    <xf numFmtId="1" fontId="4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6" fillId="4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64" fontId="16" fillId="4" borderId="5" xfId="1" applyNumberFormat="1" applyFont="1" applyFill="1" applyBorder="1" applyAlignment="1">
      <alignment horizontal="center" vertical="center" wrapText="1"/>
    </xf>
    <xf numFmtId="165" fontId="16" fillId="4" borderId="5" xfId="1" applyNumberFormat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vertical="center"/>
    </xf>
    <xf numFmtId="165" fontId="4" fillId="5" borderId="6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</cellXfs>
  <cellStyles count="3">
    <cellStyle name="Monétaire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5.jpeg"/><Relationship Id="rId39" Type="http://schemas.openxmlformats.org/officeDocument/2006/relationships/image" Target="../media/image37.jpeg"/><Relationship Id="rId3" Type="http://schemas.openxmlformats.org/officeDocument/2006/relationships/image" Target="../media/image3.jpeg"/><Relationship Id="rId21" Type="http://schemas.openxmlformats.org/officeDocument/2006/relationships/image" Target="../media/image20.jpeg"/><Relationship Id="rId34" Type="http://schemas.openxmlformats.org/officeDocument/2006/relationships/image" Target="../media/image32.jpeg"/><Relationship Id="rId42" Type="http://schemas.openxmlformats.org/officeDocument/2006/relationships/image" Target="../media/image4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4.jpe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19.jpeg"/><Relationship Id="rId29" Type="http://schemas.openxmlformats.org/officeDocument/2006/relationships/image" Target="../media/image28.png"/><Relationship Id="rId41" Type="http://schemas.openxmlformats.org/officeDocument/2006/relationships/image" Target="../media/image3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jpeg"/><Relationship Id="rId32" Type="http://schemas.openxmlformats.org/officeDocument/2006/relationships/image" Target="../media/image30.jpeg"/><Relationship Id="rId37" Type="http://schemas.openxmlformats.org/officeDocument/2006/relationships/image" Target="../media/image35.jpeg"/><Relationship Id="rId40" Type="http://schemas.openxmlformats.org/officeDocument/2006/relationships/image" Target="../media/image3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36" Type="http://schemas.openxmlformats.org/officeDocument/2006/relationships/image" Target="../media/image34.jpeg"/><Relationship Id="rId10" Type="http://schemas.openxmlformats.org/officeDocument/2006/relationships/image" Target="../media/image10.jpeg"/><Relationship Id="rId19" Type="http://schemas.microsoft.com/office/2007/relationships/hdphoto" Target="../media/hdphoto1.wdp"/><Relationship Id="rId31" Type="http://schemas.openxmlformats.org/officeDocument/2006/relationships/image" Target="../media/image2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microsoft.com/office/2007/relationships/hdphoto" Target="../media/hdphoto2.wdp"/><Relationship Id="rId35" Type="http://schemas.openxmlformats.org/officeDocument/2006/relationships/image" Target="../media/image33.jpeg"/><Relationship Id="rId43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0</xdr:rowOff>
    </xdr:from>
    <xdr:ext cx="2513734" cy="3821834"/>
    <xdr:sp macro="" textlink="">
      <xdr:nvSpPr>
        <xdr:cNvPr id="2" name="AutoShape 27" descr="Burberry Camisa De Seda Con Estampado B | Verde | FARFETCH MX">
          <a:extLst>
            <a:ext uri="{FF2B5EF4-FFF2-40B4-BE49-F238E27FC236}">
              <a16:creationId xmlns:a16="http://schemas.microsoft.com/office/drawing/2014/main" xmlns="" id="{330DBAA2-A011-BD40-98E2-6D76B0B3D696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941918</xdr:colOff>
      <xdr:row>39</xdr:row>
      <xdr:rowOff>79375</xdr:rowOff>
    </xdr:from>
    <xdr:ext cx="1371552" cy="1730375"/>
    <xdr:pic>
      <xdr:nvPicPr>
        <xdr:cNvPr id="3" name="Image 80" descr="Burberry Silk blend Shirt - Silver - Men | 8088813 | thebs.com">
          <a:extLst>
            <a:ext uri="{FF2B5EF4-FFF2-40B4-BE49-F238E27FC236}">
              <a16:creationId xmlns:a16="http://schemas.microsoft.com/office/drawing/2014/main" xmlns="" id="{5E532146-E70C-794B-BE9F-F427B1A2B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918" y="7508875"/>
          <a:ext cx="1371552" cy="173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2513734" cy="3821834"/>
    <xdr:sp macro="" textlink="">
      <xdr:nvSpPr>
        <xdr:cNvPr id="4" name="AutoShape 27" descr="Burberry Camisa De Seda Con Estampado B | Verde | FARFETCH MX">
          <a:extLst>
            <a:ext uri="{FF2B5EF4-FFF2-40B4-BE49-F238E27FC236}">
              <a16:creationId xmlns:a16="http://schemas.microsoft.com/office/drawing/2014/main" xmlns="" id="{50506F76-3D85-4341-A221-B5B5055705DE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889001</xdr:colOff>
      <xdr:row>75</xdr:row>
      <xdr:rowOff>37042</xdr:rowOff>
    </xdr:from>
    <xdr:ext cx="1290341" cy="1465792"/>
    <xdr:pic>
      <xdr:nvPicPr>
        <xdr:cNvPr id="6" name="Image 124" descr="Burberry Check reversible bomber jacket - Multicolour | 8078899">
          <a:extLst>
            <a:ext uri="{FF2B5EF4-FFF2-40B4-BE49-F238E27FC236}">
              <a16:creationId xmlns:a16="http://schemas.microsoft.com/office/drawing/2014/main" xmlns="" id="{568D8863-7018-6942-9BA2-AE4517E70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9001" y="14324542"/>
          <a:ext cx="1290341" cy="1465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759884</xdr:colOff>
      <xdr:row>28</xdr:row>
      <xdr:rowOff>141818</xdr:rowOff>
    </xdr:from>
    <xdr:ext cx="1414163" cy="1714500"/>
    <xdr:pic>
      <xdr:nvPicPr>
        <xdr:cNvPr id="7" name="Image 175" descr="Burberry Outlet: Veste enfant - Beige | Veste Burberry 8001162 en ligne sur  GIGLIO.COM">
          <a:extLst>
            <a:ext uri="{FF2B5EF4-FFF2-40B4-BE49-F238E27FC236}">
              <a16:creationId xmlns:a16="http://schemas.microsoft.com/office/drawing/2014/main" xmlns="" id="{8C869667-4721-4347-A56D-C453B7ADF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9884" y="5475818"/>
          <a:ext cx="1414163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878417</xdr:colOff>
      <xdr:row>59</xdr:row>
      <xdr:rowOff>160866</xdr:rowOff>
    </xdr:from>
    <xdr:ext cx="1320800" cy="1320800"/>
    <xdr:pic>
      <xdr:nvPicPr>
        <xdr:cNvPr id="8" name="Image 180" descr="Burberry plaid-check Fringed Miniskirt | Black | FARFETCH">
          <a:extLst>
            <a:ext uri="{FF2B5EF4-FFF2-40B4-BE49-F238E27FC236}">
              <a16:creationId xmlns:a16="http://schemas.microsoft.com/office/drawing/2014/main" xmlns="" id="{077ACBA3-79F6-9049-9C1F-FF283054B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7" y="11400366"/>
          <a:ext cx="1320800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889002</xdr:colOff>
      <xdr:row>58</xdr:row>
      <xdr:rowOff>143935</xdr:rowOff>
    </xdr:from>
    <xdr:ext cx="1292211" cy="1358900"/>
    <xdr:pic>
      <xdr:nvPicPr>
        <xdr:cNvPr id="9" name="Image 181" descr="Burberry Skirt with a wide belt | Women's | Vitkac">
          <a:extLst>
            <a:ext uri="{FF2B5EF4-FFF2-40B4-BE49-F238E27FC236}">
              <a16:creationId xmlns:a16="http://schemas.microsoft.com/office/drawing/2014/main" xmlns="" id="{A81315DD-8096-064E-804D-3423CCEA2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9002" y="11192935"/>
          <a:ext cx="1292211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957791</xdr:colOff>
      <xdr:row>56</xdr:row>
      <xdr:rowOff>111125</xdr:rowOff>
    </xdr:from>
    <xdr:ext cx="1095376" cy="1460501"/>
    <xdr:pic>
      <xdr:nvPicPr>
        <xdr:cNvPr id="10" name="Image 3">
          <a:extLst>
            <a:ext uri="{FF2B5EF4-FFF2-40B4-BE49-F238E27FC236}">
              <a16:creationId xmlns:a16="http://schemas.microsoft.com/office/drawing/2014/main" xmlns="" id="{70D93963-CB97-754A-9E9C-68360F8A7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791" y="10779125"/>
          <a:ext cx="1095376" cy="146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880534</xdr:colOff>
      <xdr:row>31</xdr:row>
      <xdr:rowOff>80434</xdr:rowOff>
    </xdr:from>
    <xdr:ext cx="1299632" cy="1538339"/>
    <xdr:pic>
      <xdr:nvPicPr>
        <xdr:cNvPr id="11" name="Image 104">
          <a:extLst>
            <a:ext uri="{FF2B5EF4-FFF2-40B4-BE49-F238E27FC236}">
              <a16:creationId xmlns:a16="http://schemas.microsoft.com/office/drawing/2014/main" xmlns="" id="{0C4A1863-9F2C-6A4C-B0DC-E76D19184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380" t="6771" r="9497" b="9075"/>
        <a:stretch/>
      </xdr:blipFill>
      <xdr:spPr>
        <a:xfrm>
          <a:off x="880534" y="5985934"/>
          <a:ext cx="1299632" cy="1538339"/>
        </a:xfrm>
        <a:prstGeom prst="rect">
          <a:avLst/>
        </a:prstGeom>
      </xdr:spPr>
    </xdr:pic>
    <xdr:clientData/>
  </xdr:oneCellAnchor>
  <xdr:oneCellAnchor>
    <xdr:from>
      <xdr:col>0</xdr:col>
      <xdr:colOff>1138768</xdr:colOff>
      <xdr:row>89</xdr:row>
      <xdr:rowOff>211667</xdr:rowOff>
    </xdr:from>
    <xdr:ext cx="839742" cy="1672167"/>
    <xdr:pic>
      <xdr:nvPicPr>
        <xdr:cNvPr id="12" name="Image 189" descr="Sleeveless Leather Trench Coat Black | The Webster">
          <a:extLst>
            <a:ext uri="{FF2B5EF4-FFF2-40B4-BE49-F238E27FC236}">
              <a16:creationId xmlns:a16="http://schemas.microsoft.com/office/drawing/2014/main" xmlns="" id="{7A4AD09D-0CE4-6946-BE70-17FE45FD84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8768" y="34776834"/>
          <a:ext cx="839742" cy="167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1269999</xdr:colOff>
      <xdr:row>3</xdr:row>
      <xdr:rowOff>143934</xdr:rowOff>
    </xdr:from>
    <xdr:ext cx="762001" cy="1655232"/>
    <xdr:pic>
      <xdr:nvPicPr>
        <xdr:cNvPr id="13" name="Image 197" descr="버버리(Burberry) | 버버리 미디 원피스 8088875 A1189 Black | 트렌비">
          <a:extLst>
            <a:ext uri="{FF2B5EF4-FFF2-40B4-BE49-F238E27FC236}">
              <a16:creationId xmlns:a16="http://schemas.microsoft.com/office/drawing/2014/main" xmlns="" id="{B67F3311-61F4-E64A-A137-78BE2A0B9B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999" y="715434"/>
          <a:ext cx="762001" cy="165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829733</xdr:colOff>
      <xdr:row>35</xdr:row>
      <xdr:rowOff>97368</xdr:rowOff>
    </xdr:from>
    <xdr:ext cx="1477434" cy="1776437"/>
    <xdr:pic>
      <xdr:nvPicPr>
        <xdr:cNvPr id="14" name="Image 201" descr="Doudoune réversible Burberry - Homme – myCompañero">
          <a:extLst>
            <a:ext uri="{FF2B5EF4-FFF2-40B4-BE49-F238E27FC236}">
              <a16:creationId xmlns:a16="http://schemas.microsoft.com/office/drawing/2014/main" xmlns="" id="{E01A6847-48B4-FD45-9C18-94998BF59C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733" y="6764868"/>
          <a:ext cx="1477434" cy="177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719667</xdr:colOff>
      <xdr:row>42</xdr:row>
      <xdr:rowOff>116417</xdr:rowOff>
    </xdr:from>
    <xdr:ext cx="1726857" cy="1513417"/>
    <xdr:pic>
      <xdr:nvPicPr>
        <xdr:cNvPr id="15" name="Image 1" descr="Burberry Men's Soft Fawn Reconstructed-Print Sleeveless Car Coat">
          <a:extLst>
            <a:ext uri="{FF2B5EF4-FFF2-40B4-BE49-F238E27FC236}">
              <a16:creationId xmlns:a16="http://schemas.microsoft.com/office/drawing/2014/main" xmlns="" id="{334DF38B-5E7A-E14F-9835-1C50A002A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7" y="8117417"/>
          <a:ext cx="1726857" cy="151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971549</xdr:colOff>
      <xdr:row>16</xdr:row>
      <xdr:rowOff>38101</xdr:rowOff>
    </xdr:from>
    <xdr:ext cx="989108" cy="1926167"/>
    <xdr:pic>
      <xdr:nvPicPr>
        <xdr:cNvPr id="16" name="Image 211" descr="8077433 (W) Burberry Shearling Wrap Coat Moss - 대표 이미지 #1">
          <a:extLst>
            <a:ext uri="{FF2B5EF4-FFF2-40B4-BE49-F238E27FC236}">
              <a16:creationId xmlns:a16="http://schemas.microsoft.com/office/drawing/2014/main" xmlns="" id="{541B4242-F088-5942-9F9C-42D8EB0204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1549" y="3086101"/>
          <a:ext cx="989108" cy="1926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1113368</xdr:colOff>
      <xdr:row>15</xdr:row>
      <xdr:rowOff>141817</xdr:rowOff>
    </xdr:from>
    <xdr:ext cx="962950" cy="1593849"/>
    <xdr:pic>
      <xdr:nvPicPr>
        <xdr:cNvPr id="17" name="Image 212" descr="W) 버버리 로즈 시어링 트렌치 코트 페어 | Burberry | KREAM">
          <a:extLst>
            <a:ext uri="{FF2B5EF4-FFF2-40B4-BE49-F238E27FC236}">
              <a16:creationId xmlns:a16="http://schemas.microsoft.com/office/drawing/2014/main" xmlns="" id="{20578F73-4A3E-A544-9A8F-C6F7236F1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3368" y="2999317"/>
          <a:ext cx="962950" cy="159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1458384</xdr:colOff>
      <xdr:row>7</xdr:row>
      <xdr:rowOff>175685</xdr:rowOff>
    </xdr:from>
    <xdr:ext cx="848783" cy="1523183"/>
    <xdr:pic>
      <xdr:nvPicPr>
        <xdr:cNvPr id="18" name="Image 213" descr="W) 버버리 포우 퍼 트렌치 코트 클로브 | Burberry | KREAM">
          <a:extLst>
            <a:ext uri="{FF2B5EF4-FFF2-40B4-BE49-F238E27FC236}">
              <a16:creationId xmlns:a16="http://schemas.microsoft.com/office/drawing/2014/main" xmlns="" id="{2E59254F-5CA3-734B-8449-2C439E9FC1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58384" y="1509185"/>
          <a:ext cx="848783" cy="152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1009650</xdr:colOff>
      <xdr:row>14</xdr:row>
      <xdr:rowOff>169334</xdr:rowOff>
    </xdr:from>
    <xdr:ext cx="1297516" cy="1735667"/>
    <xdr:pic>
      <xdr:nvPicPr>
        <xdr:cNvPr id="19" name="Image 214" descr="Buy Burberry Shield Hardware Asymmetric Midi Dress - Green At 42% Off |  Editorialist">
          <a:extLst>
            <a:ext uri="{FF2B5EF4-FFF2-40B4-BE49-F238E27FC236}">
              <a16:creationId xmlns:a16="http://schemas.microsoft.com/office/drawing/2014/main" xmlns="" id="{C7310DE0-A7A3-4843-9482-64670E5B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836334"/>
          <a:ext cx="1297516" cy="1735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1346201</xdr:colOff>
      <xdr:row>13</xdr:row>
      <xdr:rowOff>179916</xdr:rowOff>
    </xdr:from>
    <xdr:ext cx="914400" cy="1651000"/>
    <xdr:pic>
      <xdr:nvPicPr>
        <xdr:cNvPr id="20" name="Image 215" descr="BURBERRY: Robes femme - Multicolore | Robe Burberry 8077259 en ligne sur  GIGLIO.COM">
          <a:extLst>
            <a:ext uri="{FF2B5EF4-FFF2-40B4-BE49-F238E27FC236}">
              <a16:creationId xmlns:a16="http://schemas.microsoft.com/office/drawing/2014/main" xmlns="" id="{B76E7ADD-9483-DE4D-87A8-E883F5EE18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46201" y="2656416"/>
          <a:ext cx="914400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1373716</xdr:colOff>
      <xdr:row>5</xdr:row>
      <xdr:rowOff>103718</xdr:rowOff>
    </xdr:from>
    <xdr:ext cx="819150" cy="2079746"/>
    <xdr:pic>
      <xdr:nvPicPr>
        <xdr:cNvPr id="21" name="Image 226" descr="BURBERRY One-Shoulder Red Midi Dress 8087963 X">
          <a:extLst>
            <a:ext uri="{FF2B5EF4-FFF2-40B4-BE49-F238E27FC236}">
              <a16:creationId xmlns:a16="http://schemas.microsoft.com/office/drawing/2014/main" xmlns="" id="{8A8A243B-13AC-6E42-91C8-7F357BCE54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73716" y="1056218"/>
          <a:ext cx="819150" cy="2079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1263650</xdr:colOff>
      <xdr:row>6</xdr:row>
      <xdr:rowOff>80433</xdr:rowOff>
    </xdr:from>
    <xdr:ext cx="1028700" cy="1926167"/>
    <xdr:pic>
      <xdr:nvPicPr>
        <xdr:cNvPr id="22" name="Image 227">
          <a:extLst>
            <a:ext uri="{FF2B5EF4-FFF2-40B4-BE49-F238E27FC236}">
              <a16:creationId xmlns:a16="http://schemas.microsoft.com/office/drawing/2014/main" xmlns="" id="{5864E86A-5384-4049-8FA9-8DCC5B4EC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63650" y="1223433"/>
          <a:ext cx="1028700" cy="1926167"/>
        </a:xfrm>
        <a:prstGeom prst="rect">
          <a:avLst/>
        </a:prstGeom>
      </xdr:spPr>
    </xdr:pic>
    <xdr:clientData/>
  </xdr:oneCellAnchor>
  <xdr:oneCellAnchor>
    <xdr:from>
      <xdr:col>0</xdr:col>
      <xdr:colOff>889001</xdr:colOff>
      <xdr:row>93</xdr:row>
      <xdr:rowOff>206376</xdr:rowOff>
    </xdr:from>
    <xdr:ext cx="1127125" cy="1502834"/>
    <xdr:pic>
      <xdr:nvPicPr>
        <xdr:cNvPr id="23" name="Image 2" descr="Burberry Jupe Midi - Bleu Foncé - Bleu Foncé - Femme | 8078013">
          <a:extLst>
            <a:ext uri="{FF2B5EF4-FFF2-40B4-BE49-F238E27FC236}">
              <a16:creationId xmlns:a16="http://schemas.microsoft.com/office/drawing/2014/main" xmlns="" id="{E16C9D8B-F259-F84B-8A84-86F26CB6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1" y="18100676"/>
          <a:ext cx="1127125" cy="1502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767291</xdr:colOff>
      <xdr:row>100</xdr:row>
      <xdr:rowOff>169333</xdr:rowOff>
    </xdr:from>
    <xdr:ext cx="1377863" cy="1354667"/>
    <xdr:pic>
      <xdr:nvPicPr>
        <xdr:cNvPr id="24" name="Image 11" descr="Burberry Duck Print Kilt Silk Skirt, Brand Size 6 (US Size 4) 8077276 -  Clothing - Jomashop">
          <a:extLst>
            <a:ext uri="{FF2B5EF4-FFF2-40B4-BE49-F238E27FC236}">
              <a16:creationId xmlns:a16="http://schemas.microsoft.com/office/drawing/2014/main" xmlns="" id="{D03832FC-B5A4-2647-A569-C2846863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291" y="19409833"/>
          <a:ext cx="1377863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682626</xdr:colOff>
      <xdr:row>102</xdr:row>
      <xdr:rowOff>95249</xdr:rowOff>
    </xdr:from>
    <xdr:ext cx="1238250" cy="1439333"/>
    <xdr:pic>
      <xdr:nvPicPr>
        <xdr:cNvPr id="25" name="Image 12" descr="Burberry Duck Print Wool Mini Skirt, Brand Size 2 ( US Size 0 ) 8077285 -  Clothing - Jomashop">
          <a:extLst>
            <a:ext uri="{FF2B5EF4-FFF2-40B4-BE49-F238E27FC236}">
              <a16:creationId xmlns:a16="http://schemas.microsoft.com/office/drawing/2014/main" xmlns="" id="{EDFF4CE8-B466-C146-BC42-3056835AC1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2626" y="19716749"/>
          <a:ext cx="1238250" cy="1439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1068919</xdr:colOff>
      <xdr:row>122</xdr:row>
      <xdr:rowOff>164044</xdr:rowOff>
    </xdr:from>
    <xdr:ext cx="786682" cy="1592790"/>
    <xdr:pic>
      <xdr:nvPicPr>
        <xdr:cNvPr id="26" name="Image 27" descr="Buy Burberry Sequined Jersey Dress 'Dark Birch Brown' - 8071487 | GOAT SA">
          <a:extLst>
            <a:ext uri="{FF2B5EF4-FFF2-40B4-BE49-F238E27FC236}">
              <a16:creationId xmlns:a16="http://schemas.microsoft.com/office/drawing/2014/main" xmlns="" id="{9A311A8C-704F-E549-B11A-8F20EFC3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9" y="23595544"/>
          <a:ext cx="786682" cy="1592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936626</xdr:colOff>
      <xdr:row>123</xdr:row>
      <xdr:rowOff>10585</xdr:rowOff>
    </xdr:from>
    <xdr:ext cx="952500" cy="1343422"/>
    <xdr:pic>
      <xdr:nvPicPr>
        <xdr:cNvPr id="27" name="Image 28" descr="Burberry Monochrome Sequinned Animal Print Belted Trench Dress, Brand Size  4 (US Size 2) 8047169 - Clothing - Jomashop">
          <a:extLst>
            <a:ext uri="{FF2B5EF4-FFF2-40B4-BE49-F238E27FC236}">
              <a16:creationId xmlns:a16="http://schemas.microsoft.com/office/drawing/2014/main" xmlns="" id="{7EDBB984-0A45-1147-902C-526F45E42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6626" y="23632585"/>
          <a:ext cx="952500" cy="1343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1238251</xdr:colOff>
      <xdr:row>124</xdr:row>
      <xdr:rowOff>100541</xdr:rowOff>
    </xdr:from>
    <xdr:ext cx="590696" cy="1232959"/>
    <xdr:pic>
      <xdr:nvPicPr>
        <xdr:cNvPr id="28" name="Image 29" descr="Burberry Ladies Camel Cut-Out Detail Knitted Long-Sleeve Dress, Brand Size  8 (US Size 6) 4566649 - Clothing - Jomashop">
          <a:extLst>
            <a:ext uri="{FF2B5EF4-FFF2-40B4-BE49-F238E27FC236}">
              <a16:creationId xmlns:a16="http://schemas.microsoft.com/office/drawing/2014/main" xmlns="" id="{76A8C916-EF7A-DC45-918D-78D3D72645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51" y="23913041"/>
          <a:ext cx="590696" cy="123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698501</xdr:colOff>
      <xdr:row>111</xdr:row>
      <xdr:rowOff>84669</xdr:rowOff>
    </xdr:from>
    <xdr:ext cx="1354665" cy="1356672"/>
    <xdr:pic>
      <xdr:nvPicPr>
        <xdr:cNvPr id="29" name="Image 30" descr="Burberry Open Box - Burberry Cashmere Off-the-shoulder Bodysuit With Monkey  Print Scarf Trim, Size Large 4564617 - Clothing - Jomashop">
          <a:extLst>
            <a:ext uri="{FF2B5EF4-FFF2-40B4-BE49-F238E27FC236}">
              <a16:creationId xmlns:a16="http://schemas.microsoft.com/office/drawing/2014/main" xmlns="" id="{0A43DEEC-D258-B547-9807-BF58BE13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1" y="21420669"/>
          <a:ext cx="1354665" cy="1356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1068917</xdr:colOff>
      <xdr:row>114</xdr:row>
      <xdr:rowOff>58209</xdr:rowOff>
    </xdr:from>
    <xdr:ext cx="772583" cy="1337164"/>
    <xdr:pic>
      <xdr:nvPicPr>
        <xdr:cNvPr id="30" name="Image 31" descr="Burberry Houndstooth Pattern Midi Dress, Size Small 8082552 - Clothing -  Jomashop">
          <a:extLst>
            <a:ext uri="{FF2B5EF4-FFF2-40B4-BE49-F238E27FC236}">
              <a16:creationId xmlns:a16="http://schemas.microsoft.com/office/drawing/2014/main" xmlns="" id="{7FE5D70C-09B9-3E44-802E-7000E2F3D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68917" y="21965709"/>
          <a:ext cx="772583" cy="133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1148292</xdr:colOff>
      <xdr:row>126</xdr:row>
      <xdr:rowOff>127000</xdr:rowOff>
    </xdr:from>
    <xdr:ext cx="730250" cy="1545167"/>
    <xdr:pic>
      <xdr:nvPicPr>
        <xdr:cNvPr id="31" name="Image 10" descr="Burberry Long-Sleeved Button-Up Dress Openwork Inserts, Brand Size 6 (US  Size 4) 8068747 - Clothing - Jomashop">
          <a:extLst>
            <a:ext uri="{FF2B5EF4-FFF2-40B4-BE49-F238E27FC236}">
              <a16:creationId xmlns:a16="http://schemas.microsoft.com/office/drawing/2014/main" xmlns="" id="{B7FB62AF-E2B5-0542-BC7F-712CB1BB8E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8292" y="24320500"/>
          <a:ext cx="730250" cy="15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1142999</xdr:colOff>
      <xdr:row>127</xdr:row>
      <xdr:rowOff>111124</xdr:rowOff>
    </xdr:from>
    <xdr:ext cx="662448" cy="1243544"/>
    <xdr:pic>
      <xdr:nvPicPr>
        <xdr:cNvPr id="32" name="Image 17" descr="Burberry Black Antonina Embellished Asymmetric Belted Silk Dress - 546x546">
          <a:extLst>
            <a:ext uri="{FF2B5EF4-FFF2-40B4-BE49-F238E27FC236}">
              <a16:creationId xmlns:a16="http://schemas.microsoft.com/office/drawing/2014/main" xmlns="" id="{6E5EE007-DF99-0B48-A5E9-F0C4CB3CE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2999" y="24495124"/>
          <a:ext cx="662448" cy="124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1142999</xdr:colOff>
      <xdr:row>128</xdr:row>
      <xdr:rowOff>164041</xdr:rowOff>
    </xdr:from>
    <xdr:ext cx="812543" cy="1402293"/>
    <xdr:pic>
      <xdr:nvPicPr>
        <xdr:cNvPr id="33" name="Image 20" descr="Burberry Ladies Slogan Print Sleeveless Cotton Dress, Brand Size 6 (US Size  4) 8054411 - Clothing - Jomashop">
          <a:extLst>
            <a:ext uri="{FF2B5EF4-FFF2-40B4-BE49-F238E27FC236}">
              <a16:creationId xmlns:a16="http://schemas.microsoft.com/office/drawing/2014/main" xmlns="" id="{93FFD561-D3D5-C545-BF8C-345B8F2CB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2999" y="24738541"/>
          <a:ext cx="812543" cy="140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1037167</xdr:colOff>
      <xdr:row>113</xdr:row>
      <xdr:rowOff>148167</xdr:rowOff>
    </xdr:from>
    <xdr:ext cx="651438" cy="1545167"/>
    <xdr:pic>
      <xdr:nvPicPr>
        <xdr:cNvPr id="34" name="Image 34" descr="Burberry Check Turtleneck Stretch Tulle Bodysuit, Size Small 8068880  5045701459950 - Clothing - Jomashop">
          <a:extLst>
            <a:ext uri="{FF2B5EF4-FFF2-40B4-BE49-F238E27FC236}">
              <a16:creationId xmlns:a16="http://schemas.microsoft.com/office/drawing/2014/main" xmlns="" id="{09DD0C36-7F37-B543-BC32-1BFF8C0AAC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37167" y="21865167"/>
          <a:ext cx="651438" cy="15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973667</xdr:colOff>
      <xdr:row>130</xdr:row>
      <xdr:rowOff>105835</xdr:rowOff>
    </xdr:from>
    <xdr:ext cx="1143000" cy="1538655"/>
    <xdr:pic>
      <xdr:nvPicPr>
        <xdr:cNvPr id="35" name="Image 37" descr="Burberry Ladies Bubblegum Pink Joyce Silk Dress, Brand Size 6 (US Size 4)  8032099 - Clothing - Jomashop">
          <a:extLst>
            <a:ext uri="{FF2B5EF4-FFF2-40B4-BE49-F238E27FC236}">
              <a16:creationId xmlns:a16="http://schemas.microsoft.com/office/drawing/2014/main" xmlns="" id="{3A6AFAB9-AB0A-3041-A731-41E5833A7C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667" y="25061335"/>
          <a:ext cx="1143000" cy="153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915458</xdr:colOff>
      <xdr:row>131</xdr:row>
      <xdr:rowOff>89957</xdr:rowOff>
    </xdr:from>
    <xdr:ext cx="1099191" cy="1688043"/>
    <xdr:pic>
      <xdr:nvPicPr>
        <xdr:cNvPr id="36" name="Image 38" descr="Burberry Crinkled Effect Long Sleeve Dress, Brand Size 6 (US Size 4) 8068743  - Clothing - Jomashop">
          <a:extLst>
            <a:ext uri="{FF2B5EF4-FFF2-40B4-BE49-F238E27FC236}">
              <a16:creationId xmlns:a16="http://schemas.microsoft.com/office/drawing/2014/main" xmlns="" id="{3DCDD430-2ED8-3544-9912-DFFC6280BC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5458" y="25235957"/>
          <a:ext cx="1099191" cy="1688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1031876</xdr:colOff>
      <xdr:row>136</xdr:row>
      <xdr:rowOff>127000</xdr:rowOff>
    </xdr:from>
    <xdr:ext cx="826601" cy="1354667"/>
    <xdr:pic>
      <xdr:nvPicPr>
        <xdr:cNvPr id="37" name="Image 43" descr="Burberry Textured Detailed Metallic Pants, Brand Size 8 (US Size 6) 8055924  - Clothing - Jomashop">
          <a:extLst>
            <a:ext uri="{FF2B5EF4-FFF2-40B4-BE49-F238E27FC236}">
              <a16:creationId xmlns:a16="http://schemas.microsoft.com/office/drawing/2014/main" xmlns="" id="{CE666A33-37D3-6B41-872C-83EFC56F13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31876" y="26225500"/>
          <a:ext cx="826601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1232960</xdr:colOff>
      <xdr:row>156</xdr:row>
      <xdr:rowOff>84669</xdr:rowOff>
    </xdr:from>
    <xdr:ext cx="549941" cy="1375832"/>
    <xdr:pic>
      <xdr:nvPicPr>
        <xdr:cNvPr id="38" name="Image 54" descr="StasanetShops Slovak Republic EU - Luxury Fashion - small shoulder bag  burberry modeling bag military green - Burberry﻿﻿ Men's ﻿﻿casual">
          <a:extLst>
            <a:ext uri="{FF2B5EF4-FFF2-40B4-BE49-F238E27FC236}">
              <a16:creationId xmlns:a16="http://schemas.microsoft.com/office/drawing/2014/main" xmlns="" id="{279A6B43-EBDA-B04D-BE6A-FB3DAFD366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2960" y="29993169"/>
          <a:ext cx="549941" cy="1375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931333</xdr:colOff>
      <xdr:row>168</xdr:row>
      <xdr:rowOff>52916</xdr:rowOff>
    </xdr:from>
    <xdr:ext cx="1158875" cy="1545167"/>
    <xdr:pic>
      <xdr:nvPicPr>
        <xdr:cNvPr id="39" name="Image 66" descr="Burberry Duck-print Wool Trousers | Yellow | FARFETCH">
          <a:extLst>
            <a:ext uri="{FF2B5EF4-FFF2-40B4-BE49-F238E27FC236}">
              <a16:creationId xmlns:a16="http://schemas.microsoft.com/office/drawing/2014/main" xmlns="" id="{ADDE2927-8B2D-FB41-8C18-FC3199B2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3" y="32247416"/>
          <a:ext cx="1158875" cy="15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963084</xdr:colOff>
      <xdr:row>141</xdr:row>
      <xdr:rowOff>169333</xdr:rowOff>
    </xdr:from>
    <xdr:ext cx="1254124" cy="1381125"/>
    <xdr:pic>
      <xdr:nvPicPr>
        <xdr:cNvPr id="40" name="Image 70" descr="Burberry Belted Wool Trench Coat | Green | FARFETCH LB">
          <a:extLst>
            <a:ext uri="{FF2B5EF4-FFF2-40B4-BE49-F238E27FC236}">
              <a16:creationId xmlns:a16="http://schemas.microsoft.com/office/drawing/2014/main" xmlns="" id="{FF8A4DAC-829C-2041-98AD-7434BC5C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4" y="27220333"/>
          <a:ext cx="1254124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862542</xdr:colOff>
      <xdr:row>170</xdr:row>
      <xdr:rowOff>206375</xdr:rowOff>
    </xdr:from>
    <xdr:ext cx="1216226" cy="1338792"/>
    <xdr:pic>
      <xdr:nvPicPr>
        <xdr:cNvPr id="41" name="Image 75" descr="Men's Black Single Breasted Tailored Jacket – On Sale Now with Up to 89%  Off | Discover Exclusive Deals &amp; Savings at BeyondStyle – Authentic Burberry  men|male with Limited-Time Discounts, Free Shipping,">
          <a:extLst>
            <a:ext uri="{FF2B5EF4-FFF2-40B4-BE49-F238E27FC236}">
              <a16:creationId xmlns:a16="http://schemas.microsoft.com/office/drawing/2014/main" xmlns="" id="{6B80D453-674A-474F-B0A4-2CE053F36F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2542" y="32769175"/>
          <a:ext cx="1216226" cy="133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746125</xdr:colOff>
      <xdr:row>191</xdr:row>
      <xdr:rowOff>63501</xdr:rowOff>
    </xdr:from>
    <xdr:ext cx="1444625" cy="1650999"/>
    <xdr:pic>
      <xdr:nvPicPr>
        <xdr:cNvPr id="42" name="Image 94">
          <a:extLst>
            <a:ext uri="{FF2B5EF4-FFF2-40B4-BE49-F238E27FC236}">
              <a16:creationId xmlns:a16="http://schemas.microsoft.com/office/drawing/2014/main" xmlns="" id="{EF432B34-6BF8-2643-97DD-CA36C3375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46125" y="36639501"/>
          <a:ext cx="1444625" cy="1650999"/>
        </a:xfrm>
        <a:prstGeom prst="rect">
          <a:avLst/>
        </a:prstGeom>
      </xdr:spPr>
    </xdr:pic>
    <xdr:clientData/>
  </xdr:oneCellAnchor>
  <xdr:oneCellAnchor>
    <xdr:from>
      <xdr:col>0</xdr:col>
      <xdr:colOff>777875</xdr:colOff>
      <xdr:row>194</xdr:row>
      <xdr:rowOff>95251</xdr:rowOff>
    </xdr:from>
    <xdr:ext cx="1446503" cy="1756833"/>
    <xdr:pic>
      <xdr:nvPicPr>
        <xdr:cNvPr id="43" name="Image 97" descr="Burberry History Month Cotton T-shirt - Black">
          <a:extLst>
            <a:ext uri="{FF2B5EF4-FFF2-40B4-BE49-F238E27FC236}">
              <a16:creationId xmlns:a16="http://schemas.microsoft.com/office/drawing/2014/main" xmlns="" id="{5D7206DA-8BAE-5B4C-918B-A55B332BBA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7875" y="37242751"/>
          <a:ext cx="1446503" cy="1756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844551</xdr:colOff>
      <xdr:row>199</xdr:row>
      <xdr:rowOff>116417</xdr:rowOff>
    </xdr:from>
    <xdr:ext cx="1441449" cy="1581850"/>
    <xdr:pic>
      <xdr:nvPicPr>
        <xdr:cNvPr id="44" name="Image 102" descr="Burberry Webb &quot;White&quot; - SchaferandweinerShops Tunisia - Green Hooded  sweater in wool Burberry">
          <a:extLst>
            <a:ext uri="{FF2B5EF4-FFF2-40B4-BE49-F238E27FC236}">
              <a16:creationId xmlns:a16="http://schemas.microsoft.com/office/drawing/2014/main" xmlns="" id="{B7217B4F-7F69-3C4C-A930-38FB6292C2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4551" y="38216417"/>
          <a:ext cx="1441449" cy="158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1137709</xdr:colOff>
      <xdr:row>201</xdr:row>
      <xdr:rowOff>52917</xdr:rowOff>
    </xdr:from>
    <xdr:ext cx="793750" cy="1502019"/>
    <xdr:pic>
      <xdr:nvPicPr>
        <xdr:cNvPr id="45" name="Image 107" descr="Leather Trousers Otter | The Webster">
          <a:extLst>
            <a:ext uri="{FF2B5EF4-FFF2-40B4-BE49-F238E27FC236}">
              <a16:creationId xmlns:a16="http://schemas.microsoft.com/office/drawing/2014/main" xmlns="" id="{EE7195E8-A5E0-E241-95C8-D6CAD252CA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7709" y="38533917"/>
          <a:ext cx="793750" cy="1502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513734" cy="3821834"/>
    <xdr:sp macro="" textlink="">
      <xdr:nvSpPr>
        <xdr:cNvPr id="47" name="AutoShape 27" descr="Burberry Camisa De Seda Con Estampado B | Verde | FARFETCH MX">
          <a:extLst>
            <a:ext uri="{FF2B5EF4-FFF2-40B4-BE49-F238E27FC236}">
              <a16:creationId xmlns:a16="http://schemas.microsoft.com/office/drawing/2014/main" xmlns="" id="{008E4D26-218E-DB4C-B037-9378838AAD73}"/>
            </a:ext>
          </a:extLst>
        </xdr:cNvPr>
        <xdr:cNvSpPr>
          <a:spLocks noChangeAspect="1" noChangeArrowheads="1"/>
        </xdr:cNvSpPr>
      </xdr:nvSpPr>
      <xdr:spPr bwMode="auto">
        <a:xfrm>
          <a:off x="40005000" y="72390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2513734" cy="3821834"/>
    <xdr:sp macro="" textlink="">
      <xdr:nvSpPr>
        <xdr:cNvPr id="48" name="AutoShape 27" descr="Burberry Camisa De Seda Con Estampado B | Verde | FARFETCH MX">
          <a:extLst>
            <a:ext uri="{FF2B5EF4-FFF2-40B4-BE49-F238E27FC236}">
              <a16:creationId xmlns:a16="http://schemas.microsoft.com/office/drawing/2014/main" xmlns="" id="{96E0B55A-E0B4-F749-88BB-D38D0AF287F0}"/>
            </a:ext>
          </a:extLst>
        </xdr:cNvPr>
        <xdr:cNvSpPr>
          <a:spLocks noChangeAspect="1" noChangeArrowheads="1"/>
        </xdr:cNvSpPr>
      </xdr:nvSpPr>
      <xdr:spPr bwMode="auto">
        <a:xfrm>
          <a:off x="40005000" y="74295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267"/>
  <sheetViews>
    <sheetView tabSelected="1" zoomScale="60" zoomScaleNormal="60" workbookViewId="0">
      <selection activeCell="H6" sqref="H6"/>
    </sheetView>
  </sheetViews>
  <sheetFormatPr defaultColWidth="25" defaultRowHeight="99.75" customHeight="1"/>
  <cols>
    <col min="1" max="1" width="41.25" style="1" customWidth="1"/>
    <col min="2" max="2" width="21.375" style="1" customWidth="1"/>
    <col min="3" max="3" width="20.625" style="1" customWidth="1"/>
    <col min="4" max="5" width="26.25" style="1" customWidth="1"/>
    <col min="6" max="6" width="19.375" style="1" customWidth="1"/>
    <col min="7" max="7" width="27" style="1" customWidth="1"/>
    <col min="8" max="8" width="11.375" style="1" customWidth="1"/>
    <col min="9" max="9" width="16.375" style="3" customWidth="1"/>
    <col min="10" max="10" width="22" style="3" customWidth="1"/>
    <col min="11" max="11" width="25" style="2"/>
    <col min="12" max="16384" width="25" style="1"/>
  </cols>
  <sheetData>
    <row r="1" spans="1:11" ht="21">
      <c r="A1" s="86" t="s">
        <v>361</v>
      </c>
      <c r="B1" s="75" t="s">
        <v>360</v>
      </c>
      <c r="C1" s="76" t="s">
        <v>362</v>
      </c>
      <c r="D1" s="75" t="s">
        <v>359</v>
      </c>
      <c r="E1" s="75" t="s">
        <v>363</v>
      </c>
      <c r="F1" s="75" t="s">
        <v>364</v>
      </c>
      <c r="G1" s="76" t="s">
        <v>365</v>
      </c>
      <c r="H1" s="76" t="s">
        <v>2</v>
      </c>
      <c r="I1" s="77" t="s">
        <v>355</v>
      </c>
      <c r="J1" s="77" t="s">
        <v>366</v>
      </c>
      <c r="K1" s="78" t="s">
        <v>367</v>
      </c>
    </row>
    <row r="2" spans="1:11" ht="56.1" hidden="1" customHeight="1">
      <c r="A2" s="87"/>
      <c r="B2" s="71" t="s">
        <v>360</v>
      </c>
      <c r="C2" s="70" t="s">
        <v>0</v>
      </c>
      <c r="D2" s="70" t="s">
        <v>359</v>
      </c>
      <c r="E2" s="70" t="s">
        <v>358</v>
      </c>
      <c r="F2" s="69" t="s">
        <v>357</v>
      </c>
      <c r="G2" s="71" t="s">
        <v>1</v>
      </c>
      <c r="H2" s="72" t="s">
        <v>356</v>
      </c>
      <c r="I2" s="73" t="s">
        <v>355</v>
      </c>
      <c r="J2" s="73" t="s">
        <v>354</v>
      </c>
      <c r="K2" s="74" t="s">
        <v>353</v>
      </c>
    </row>
    <row r="3" spans="1:11" ht="60.75" hidden="1" customHeight="1">
      <c r="A3" s="23"/>
    </row>
    <row r="4" spans="1:11" ht="141.75" customHeight="1">
      <c r="A4" s="68"/>
      <c r="B4" s="11" t="s">
        <v>352</v>
      </c>
      <c r="C4" s="9">
        <v>8088875</v>
      </c>
      <c r="D4" s="11" t="s">
        <v>109</v>
      </c>
      <c r="E4" s="11" t="s">
        <v>41</v>
      </c>
      <c r="F4" s="9" t="s">
        <v>44</v>
      </c>
      <c r="G4" s="18">
        <v>5045706138393</v>
      </c>
      <c r="H4" s="9">
        <v>34</v>
      </c>
      <c r="I4" s="8">
        <v>2300</v>
      </c>
      <c r="J4" s="7">
        <f t="shared" ref="J4:J25" si="0">H4*I4</f>
        <v>78200</v>
      </c>
      <c r="K4" s="6">
        <f t="shared" ref="K4:K25" si="1">J4*1.14</f>
        <v>89147.999999999985</v>
      </c>
    </row>
    <row r="5" spans="1:11" ht="141.75" hidden="1" customHeight="1">
      <c r="A5" s="23"/>
      <c r="B5" s="11" t="s">
        <v>351</v>
      </c>
      <c r="C5" s="67">
        <v>8077279</v>
      </c>
      <c r="D5" s="11" t="s">
        <v>91</v>
      </c>
      <c r="E5" s="11" t="s">
        <v>80</v>
      </c>
      <c r="F5" s="28" t="s">
        <v>188</v>
      </c>
      <c r="G5" s="18">
        <v>5045704442119</v>
      </c>
      <c r="H5" s="9" t="e">
        <f>SUM(#REF!)</f>
        <v>#REF!</v>
      </c>
      <c r="I5" s="8">
        <v>1990</v>
      </c>
      <c r="J5" s="7" t="e">
        <f t="shared" si="0"/>
        <v>#REF!</v>
      </c>
      <c r="K5" s="6" t="e">
        <f t="shared" si="1"/>
        <v>#REF!</v>
      </c>
    </row>
    <row r="6" spans="1:11" ht="171.75" customHeight="1">
      <c r="A6" s="23"/>
      <c r="B6" s="11" t="s">
        <v>4</v>
      </c>
      <c r="C6" s="83">
        <v>8087963</v>
      </c>
      <c r="D6" s="11" t="s">
        <v>109</v>
      </c>
      <c r="E6" s="11" t="s">
        <v>53</v>
      </c>
      <c r="F6" s="9" t="s">
        <v>350</v>
      </c>
      <c r="G6" s="18">
        <v>5045704442120</v>
      </c>
      <c r="H6" s="9">
        <v>25</v>
      </c>
      <c r="I6" s="8">
        <v>2989</v>
      </c>
      <c r="J6" s="7">
        <f t="shared" si="0"/>
        <v>74725</v>
      </c>
      <c r="K6" s="6">
        <f t="shared" si="1"/>
        <v>85186.499999999985</v>
      </c>
    </row>
    <row r="7" spans="1:11" ht="171.75" customHeight="1">
      <c r="A7" s="23"/>
      <c r="B7" s="11" t="s">
        <v>3</v>
      </c>
      <c r="C7" s="83">
        <v>8088406</v>
      </c>
      <c r="D7" s="11" t="s">
        <v>109</v>
      </c>
      <c r="E7" s="11" t="s">
        <v>90</v>
      </c>
      <c r="F7" s="9" t="s">
        <v>44</v>
      </c>
      <c r="G7" s="18">
        <v>5045706159787</v>
      </c>
      <c r="H7" s="9">
        <v>7</v>
      </c>
      <c r="I7" s="8">
        <v>2990</v>
      </c>
      <c r="J7" s="7">
        <f t="shared" si="0"/>
        <v>20930</v>
      </c>
      <c r="K7" s="6">
        <f t="shared" si="1"/>
        <v>23860.199999999997</v>
      </c>
    </row>
    <row r="8" spans="1:11" ht="152.25" customHeight="1">
      <c r="A8" s="23"/>
      <c r="B8" s="11" t="s">
        <v>26</v>
      </c>
      <c r="C8" s="83">
        <v>8076897</v>
      </c>
      <c r="D8" s="11" t="s">
        <v>109</v>
      </c>
      <c r="E8" s="11" t="s">
        <v>80</v>
      </c>
      <c r="F8" s="9" t="s">
        <v>349</v>
      </c>
      <c r="G8" s="18">
        <v>5045704387458</v>
      </c>
      <c r="H8" s="9">
        <v>4</v>
      </c>
      <c r="I8" s="8">
        <v>4590</v>
      </c>
      <c r="J8" s="7">
        <f t="shared" si="0"/>
        <v>18360</v>
      </c>
      <c r="K8" s="6">
        <f t="shared" si="1"/>
        <v>20930.399999999998</v>
      </c>
    </row>
    <row r="9" spans="1:11" ht="152.25" hidden="1" customHeight="1">
      <c r="A9" s="23"/>
      <c r="B9" s="11" t="s">
        <v>348</v>
      </c>
      <c r="C9" s="67">
        <v>8054735</v>
      </c>
      <c r="D9" s="11" t="s">
        <v>109</v>
      </c>
      <c r="E9" s="11" t="s">
        <v>90</v>
      </c>
      <c r="F9" s="28" t="s">
        <v>44</v>
      </c>
      <c r="G9" s="18">
        <v>5045704387459</v>
      </c>
      <c r="H9" s="9" t="e">
        <f>SUM(#REF!)</f>
        <v>#REF!</v>
      </c>
      <c r="I9" s="8">
        <v>1190</v>
      </c>
      <c r="J9" s="7" t="e">
        <f t="shared" si="0"/>
        <v>#REF!</v>
      </c>
      <c r="K9" s="6" t="e">
        <f t="shared" si="1"/>
        <v>#REF!</v>
      </c>
    </row>
    <row r="10" spans="1:11" ht="165.75" hidden="1" customHeight="1">
      <c r="A10" s="23"/>
      <c r="B10" s="11" t="s">
        <v>347</v>
      </c>
      <c r="C10" s="67">
        <v>8082996</v>
      </c>
      <c r="D10" s="11" t="s">
        <v>109</v>
      </c>
      <c r="E10" s="11" t="s">
        <v>107</v>
      </c>
      <c r="F10" s="28" t="s">
        <v>344</v>
      </c>
      <c r="G10" s="10">
        <v>5045705082734</v>
      </c>
      <c r="H10" s="9" t="e">
        <f>SUM(#REF!)</f>
        <v>#REF!</v>
      </c>
      <c r="I10" s="8">
        <v>1675</v>
      </c>
      <c r="J10" s="7" t="e">
        <f t="shared" si="0"/>
        <v>#REF!</v>
      </c>
      <c r="K10" s="6" t="e">
        <f t="shared" si="1"/>
        <v>#REF!</v>
      </c>
    </row>
    <row r="11" spans="1:11" ht="185.25" hidden="1" customHeight="1">
      <c r="A11" s="23"/>
      <c r="B11" s="11" t="s">
        <v>346</v>
      </c>
      <c r="C11" s="67">
        <v>8082992</v>
      </c>
      <c r="D11" s="11" t="s">
        <v>109</v>
      </c>
      <c r="E11" s="11" t="s">
        <v>90</v>
      </c>
      <c r="F11" s="28" t="s">
        <v>345</v>
      </c>
      <c r="G11" s="10">
        <v>5045705082735</v>
      </c>
      <c r="H11" s="9" t="e">
        <f>SUM(#REF!)</f>
        <v>#REF!</v>
      </c>
      <c r="I11" s="8">
        <v>1390</v>
      </c>
      <c r="J11" s="7" t="e">
        <f t="shared" si="0"/>
        <v>#REF!</v>
      </c>
      <c r="K11" s="6" t="e">
        <f t="shared" si="1"/>
        <v>#REF!</v>
      </c>
    </row>
    <row r="12" spans="1:11" ht="174.75" hidden="1" customHeight="1">
      <c r="A12" s="23"/>
      <c r="B12" s="11" t="s">
        <v>36</v>
      </c>
      <c r="C12" s="67">
        <v>8083451</v>
      </c>
      <c r="D12" s="11" t="s">
        <v>109</v>
      </c>
      <c r="E12" s="11" t="s">
        <v>41</v>
      </c>
      <c r="F12" s="28" t="s">
        <v>344</v>
      </c>
      <c r="G12" s="10">
        <v>5045705287696</v>
      </c>
      <c r="H12" s="9" t="e">
        <f>SUM(#REF!)</f>
        <v>#REF!</v>
      </c>
      <c r="I12" s="8">
        <v>2800</v>
      </c>
      <c r="J12" s="7" t="e">
        <f t="shared" si="0"/>
        <v>#REF!</v>
      </c>
      <c r="K12" s="6" t="e">
        <f t="shared" si="1"/>
        <v>#REF!</v>
      </c>
    </row>
    <row r="13" spans="1:11" s="5" customFormat="1" ht="141" hidden="1" customHeight="1">
      <c r="A13" s="9"/>
      <c r="B13" s="11" t="s">
        <v>343</v>
      </c>
      <c r="C13" s="11">
        <v>8077801</v>
      </c>
      <c r="D13" s="11" t="s">
        <v>91</v>
      </c>
      <c r="E13" s="11" t="s">
        <v>107</v>
      </c>
      <c r="F13" s="11" t="s">
        <v>227</v>
      </c>
      <c r="G13" s="10">
        <v>5045704687633</v>
      </c>
      <c r="H13" s="9" t="e">
        <f>SUM(#REF!)</f>
        <v>#REF!</v>
      </c>
      <c r="I13" s="8">
        <v>1650</v>
      </c>
      <c r="J13" s="7" t="e">
        <f t="shared" si="0"/>
        <v>#REF!</v>
      </c>
      <c r="K13" s="6" t="e">
        <f t="shared" si="1"/>
        <v>#REF!</v>
      </c>
    </row>
    <row r="14" spans="1:11" ht="152.25" customHeight="1">
      <c r="A14" s="23"/>
      <c r="B14" s="11" t="s">
        <v>342</v>
      </c>
      <c r="C14" s="83">
        <v>8077259</v>
      </c>
      <c r="D14" s="11" t="s">
        <v>109</v>
      </c>
      <c r="E14" s="11" t="s">
        <v>41</v>
      </c>
      <c r="F14" s="9" t="s">
        <v>188</v>
      </c>
      <c r="G14" s="18">
        <v>5045704387459</v>
      </c>
      <c r="H14" s="9">
        <v>19</v>
      </c>
      <c r="I14" s="8">
        <v>3100</v>
      </c>
      <c r="J14" s="7">
        <f t="shared" si="0"/>
        <v>58900</v>
      </c>
      <c r="K14" s="6">
        <f t="shared" si="1"/>
        <v>67146</v>
      </c>
    </row>
    <row r="15" spans="1:11" ht="152.25" customHeight="1">
      <c r="A15" s="23"/>
      <c r="B15" s="11" t="s">
        <v>35</v>
      </c>
      <c r="C15" s="83">
        <v>8088621</v>
      </c>
      <c r="D15" s="11" t="s">
        <v>109</v>
      </c>
      <c r="E15" s="11" t="s">
        <v>53</v>
      </c>
      <c r="F15" s="9" t="s">
        <v>301</v>
      </c>
      <c r="G15" s="18">
        <v>5045706137884</v>
      </c>
      <c r="H15" s="9">
        <v>34</v>
      </c>
      <c r="I15" s="8">
        <v>4591</v>
      </c>
      <c r="J15" s="7">
        <f t="shared" si="0"/>
        <v>156094</v>
      </c>
      <c r="K15" s="6">
        <f t="shared" si="1"/>
        <v>177947.15999999997</v>
      </c>
    </row>
    <row r="16" spans="1:11" ht="149.25" customHeight="1">
      <c r="A16" s="23"/>
      <c r="B16" s="11" t="s">
        <v>29</v>
      </c>
      <c r="C16" s="9">
        <v>8076911</v>
      </c>
      <c r="D16" s="11" t="s">
        <v>109</v>
      </c>
      <c r="E16" s="11" t="s">
        <v>80</v>
      </c>
      <c r="F16" s="9" t="s">
        <v>188</v>
      </c>
      <c r="G16" s="18">
        <v>5045704388622</v>
      </c>
      <c r="H16" s="9">
        <v>6</v>
      </c>
      <c r="I16" s="8">
        <v>6850</v>
      </c>
      <c r="J16" s="7">
        <f t="shared" si="0"/>
        <v>41100</v>
      </c>
      <c r="K16" s="6">
        <f t="shared" si="1"/>
        <v>46853.999999999993</v>
      </c>
    </row>
    <row r="17" spans="1:11" ht="156.75" customHeight="1">
      <c r="A17" s="23"/>
      <c r="B17" s="11" t="s">
        <v>28</v>
      </c>
      <c r="C17" s="84">
        <v>8077433</v>
      </c>
      <c r="D17" s="11" t="s">
        <v>109</v>
      </c>
      <c r="E17" s="11" t="s">
        <v>80</v>
      </c>
      <c r="F17" s="9" t="s">
        <v>341</v>
      </c>
      <c r="G17" s="18">
        <v>5045704442120</v>
      </c>
      <c r="H17" s="9">
        <v>5</v>
      </c>
      <c r="I17" s="8">
        <v>4690</v>
      </c>
      <c r="J17" s="7">
        <f t="shared" si="0"/>
        <v>23450</v>
      </c>
      <c r="K17" s="6">
        <f t="shared" si="1"/>
        <v>26732.999999999996</v>
      </c>
    </row>
    <row r="18" spans="1:11" ht="152.25" hidden="1" customHeight="1">
      <c r="A18" s="26"/>
      <c r="B18" s="11" t="s">
        <v>340</v>
      </c>
      <c r="C18" s="9">
        <v>8065776</v>
      </c>
      <c r="D18" s="11" t="s">
        <v>109</v>
      </c>
      <c r="E18" s="11" t="s">
        <v>107</v>
      </c>
      <c r="F18" s="28" t="s">
        <v>161</v>
      </c>
      <c r="G18" s="18">
        <v>5045706138393</v>
      </c>
      <c r="H18" s="9" t="e">
        <f>SUM(#REF!)</f>
        <v>#REF!</v>
      </c>
      <c r="I18" s="8">
        <v>1600</v>
      </c>
      <c r="J18" s="7" t="e">
        <f t="shared" si="0"/>
        <v>#REF!</v>
      </c>
      <c r="K18" s="6" t="e">
        <f t="shared" si="1"/>
        <v>#REF!</v>
      </c>
    </row>
    <row r="19" spans="1:11" ht="170.25" hidden="1" customHeight="1">
      <c r="A19" s="23"/>
      <c r="B19" s="11" t="s">
        <v>339</v>
      </c>
      <c r="C19" s="9">
        <v>8067785</v>
      </c>
      <c r="D19" s="11" t="s">
        <v>109</v>
      </c>
      <c r="E19" s="11" t="s">
        <v>41</v>
      </c>
      <c r="F19" s="28" t="s">
        <v>338</v>
      </c>
      <c r="G19" s="18">
        <v>5045701319674</v>
      </c>
      <c r="H19" s="9" t="e">
        <f>SUM(#REF!)</f>
        <v>#REF!</v>
      </c>
      <c r="I19" s="8">
        <v>1601</v>
      </c>
      <c r="J19" s="7" t="e">
        <f t="shared" si="0"/>
        <v>#REF!</v>
      </c>
      <c r="K19" s="6" t="e">
        <f t="shared" si="1"/>
        <v>#REF!</v>
      </c>
    </row>
    <row r="20" spans="1:11" ht="185.25" hidden="1" customHeight="1">
      <c r="A20" s="23"/>
      <c r="B20" s="11" t="s">
        <v>337</v>
      </c>
      <c r="C20" s="9">
        <v>8077146</v>
      </c>
      <c r="D20" s="11" t="s">
        <v>109</v>
      </c>
      <c r="E20" s="11" t="s">
        <v>85</v>
      </c>
      <c r="F20" s="28" t="s">
        <v>336</v>
      </c>
      <c r="G20" s="18">
        <v>5045701319675</v>
      </c>
      <c r="H20" s="9" t="e">
        <f>SUM(#REF!)</f>
        <v>#REF!</v>
      </c>
      <c r="I20" s="8">
        <v>3050</v>
      </c>
      <c r="J20" s="7" t="e">
        <f t="shared" si="0"/>
        <v>#REF!</v>
      </c>
      <c r="K20" s="6" t="e">
        <f t="shared" si="1"/>
        <v>#REF!</v>
      </c>
    </row>
    <row r="21" spans="1:11" ht="185.25" hidden="1" customHeight="1">
      <c r="A21" s="23"/>
      <c r="B21" s="11" t="s">
        <v>335</v>
      </c>
      <c r="C21" s="9">
        <v>8072643</v>
      </c>
      <c r="D21" s="11" t="s">
        <v>109</v>
      </c>
      <c r="E21" s="11" t="s">
        <v>80</v>
      </c>
      <c r="F21" s="28" t="s">
        <v>84</v>
      </c>
      <c r="G21" s="18">
        <v>5045702329450</v>
      </c>
      <c r="H21" s="9" t="e">
        <f>SUM(#REF!)</f>
        <v>#REF!</v>
      </c>
      <c r="I21" s="8">
        <v>3051</v>
      </c>
      <c r="J21" s="7" t="e">
        <f t="shared" si="0"/>
        <v>#REF!</v>
      </c>
      <c r="K21" s="6" t="e">
        <f t="shared" si="1"/>
        <v>#REF!</v>
      </c>
    </row>
    <row r="22" spans="1:11" ht="195.75" hidden="1" customHeight="1">
      <c r="A22" s="23"/>
      <c r="B22" s="11" t="s">
        <v>334</v>
      </c>
      <c r="C22" s="9">
        <v>8054413</v>
      </c>
      <c r="D22" s="11" t="s">
        <v>109</v>
      </c>
      <c r="E22" s="11" t="s">
        <v>41</v>
      </c>
      <c r="F22" s="28" t="s">
        <v>241</v>
      </c>
      <c r="G22" s="18">
        <v>5045701319676</v>
      </c>
      <c r="H22" s="9" t="e">
        <f>SUM(#REF!)</f>
        <v>#REF!</v>
      </c>
      <c r="I22" s="8">
        <v>2080</v>
      </c>
      <c r="J22" s="7" t="e">
        <f t="shared" si="0"/>
        <v>#REF!</v>
      </c>
      <c r="K22" s="6" t="e">
        <f t="shared" si="1"/>
        <v>#REF!</v>
      </c>
    </row>
    <row r="23" spans="1:11" ht="195.75" hidden="1" customHeight="1">
      <c r="A23" s="23"/>
      <c r="B23" s="11" t="s">
        <v>333</v>
      </c>
      <c r="C23" s="9">
        <v>8054722</v>
      </c>
      <c r="D23" s="11" t="s">
        <v>109</v>
      </c>
      <c r="E23" s="11" t="s">
        <v>41</v>
      </c>
      <c r="F23" s="28" t="s">
        <v>44</v>
      </c>
      <c r="G23" s="18">
        <v>5045628603863</v>
      </c>
      <c r="H23" s="9" t="e">
        <f>SUM(#REF!)</f>
        <v>#REF!</v>
      </c>
      <c r="I23" s="8">
        <v>3550</v>
      </c>
      <c r="J23" s="7" t="e">
        <f t="shared" si="0"/>
        <v>#REF!</v>
      </c>
      <c r="K23" s="6" t="e">
        <f t="shared" si="1"/>
        <v>#REF!</v>
      </c>
    </row>
    <row r="24" spans="1:11" ht="185.25" hidden="1" customHeight="1">
      <c r="A24" s="23"/>
      <c r="B24" s="11" t="s">
        <v>332</v>
      </c>
      <c r="C24" s="9">
        <v>8077460</v>
      </c>
      <c r="D24" s="11" t="s">
        <v>91</v>
      </c>
      <c r="E24" s="11" t="s">
        <v>80</v>
      </c>
      <c r="F24" s="28" t="s">
        <v>149</v>
      </c>
      <c r="G24" s="18">
        <v>5045701319676</v>
      </c>
      <c r="H24" s="9" t="e">
        <f>SUM(#REF!)</f>
        <v>#REF!</v>
      </c>
      <c r="I24" s="8">
        <v>3051</v>
      </c>
      <c r="J24" s="7" t="e">
        <f t="shared" si="0"/>
        <v>#REF!</v>
      </c>
      <c r="K24" s="6" t="e">
        <f t="shared" si="1"/>
        <v>#REF!</v>
      </c>
    </row>
    <row r="25" spans="1:11" ht="152.25" hidden="1" customHeight="1">
      <c r="A25" s="26"/>
      <c r="B25" s="11" t="s">
        <v>331</v>
      </c>
      <c r="C25" s="9">
        <v>8067499</v>
      </c>
      <c r="D25" s="11" t="s">
        <v>109</v>
      </c>
      <c r="E25" s="11" t="s">
        <v>41</v>
      </c>
      <c r="F25" s="28" t="s">
        <v>238</v>
      </c>
      <c r="G25" s="18">
        <v>5045701611457</v>
      </c>
      <c r="H25" s="9" t="e">
        <f>SUM(#REF!)</f>
        <v>#REF!</v>
      </c>
      <c r="I25" s="8">
        <v>1990</v>
      </c>
      <c r="J25" s="7" t="e">
        <f t="shared" si="0"/>
        <v>#REF!</v>
      </c>
      <c r="K25" s="6" t="e">
        <f t="shared" si="1"/>
        <v>#REF!</v>
      </c>
    </row>
    <row r="26" spans="1:11" ht="75" hidden="1" customHeight="1">
      <c r="G26" s="20"/>
      <c r="H26" s="43"/>
      <c r="I26" s="66"/>
      <c r="J26" s="7"/>
      <c r="K26" s="6"/>
    </row>
    <row r="27" spans="1:11" ht="140.25" hidden="1" customHeight="1">
      <c r="A27" s="26"/>
      <c r="B27" s="9" t="s">
        <v>330</v>
      </c>
      <c r="C27" s="9">
        <v>8082625</v>
      </c>
      <c r="D27" s="9" t="s">
        <v>109</v>
      </c>
      <c r="E27" s="9" t="s">
        <v>175</v>
      </c>
      <c r="F27" s="9" t="s">
        <v>241</v>
      </c>
      <c r="G27" s="15">
        <v>5045705080631</v>
      </c>
      <c r="H27" s="9" t="e">
        <f>SUM(#REF!)</f>
        <v>#REF!</v>
      </c>
      <c r="I27" s="52">
        <v>2890</v>
      </c>
      <c r="J27" s="7" t="e">
        <f>H27*I27</f>
        <v>#REF!</v>
      </c>
      <c r="K27" s="6" t="e">
        <f>J27*1.14</f>
        <v>#REF!</v>
      </c>
    </row>
    <row r="28" spans="1:11" ht="55.5" hidden="1" customHeight="1">
      <c r="G28" s="20"/>
      <c r="H28" s="9"/>
      <c r="I28" s="66"/>
      <c r="J28" s="7"/>
      <c r="K28" s="6"/>
    </row>
    <row r="29" spans="1:11" s="5" customFormat="1" ht="162" customHeight="1">
      <c r="A29" s="23"/>
      <c r="B29" s="11" t="s">
        <v>329</v>
      </c>
      <c r="C29" s="11">
        <v>8001162</v>
      </c>
      <c r="D29" s="11" t="s">
        <v>42</v>
      </c>
      <c r="E29" s="11" t="s">
        <v>80</v>
      </c>
      <c r="F29" s="11" t="s">
        <v>40</v>
      </c>
      <c r="G29" s="10">
        <v>5045556648325</v>
      </c>
      <c r="H29" s="9">
        <v>50</v>
      </c>
      <c r="I29" s="8">
        <v>1200</v>
      </c>
      <c r="J29" s="7">
        <f>H29*I29</f>
        <v>60000</v>
      </c>
      <c r="K29" s="6">
        <f>J29*1.14</f>
        <v>68400</v>
      </c>
    </row>
    <row r="30" spans="1:11" s="5" customFormat="1" ht="154.5" hidden="1" customHeight="1">
      <c r="A30" s="23"/>
      <c r="B30" s="11" t="s">
        <v>328</v>
      </c>
      <c r="C30" s="11">
        <v>8053883</v>
      </c>
      <c r="D30" s="11" t="s">
        <v>42</v>
      </c>
      <c r="E30" s="11" t="s">
        <v>80</v>
      </c>
      <c r="F30" s="11" t="s">
        <v>327</v>
      </c>
      <c r="G30" s="10">
        <v>5045620468326</v>
      </c>
      <c r="H30" s="9" t="e">
        <f>SUM(#REF!)</f>
        <v>#REF!</v>
      </c>
      <c r="I30" s="8">
        <v>980</v>
      </c>
      <c r="J30" s="7" t="e">
        <f>H30*I30</f>
        <v>#REF!</v>
      </c>
      <c r="K30" s="6" t="e">
        <f>J30*1.14</f>
        <v>#REF!</v>
      </c>
    </row>
    <row r="31" spans="1:11" ht="99.75" hidden="1" customHeight="1">
      <c r="D31" s="5"/>
      <c r="E31" s="5"/>
      <c r="G31" s="20"/>
      <c r="H31" s="21"/>
      <c r="I31" s="32"/>
      <c r="J31" s="7"/>
      <c r="K31" s="6"/>
    </row>
    <row r="32" spans="1:11" ht="136.5" customHeight="1">
      <c r="A32" s="9"/>
      <c r="B32" s="9" t="s">
        <v>30</v>
      </c>
      <c r="C32" s="9">
        <v>8082624</v>
      </c>
      <c r="D32" s="11" t="s">
        <v>91</v>
      </c>
      <c r="E32" s="11" t="s">
        <v>175</v>
      </c>
      <c r="F32" s="9" t="s">
        <v>95</v>
      </c>
      <c r="G32" s="18">
        <v>5045456412804</v>
      </c>
      <c r="H32" s="9">
        <v>15</v>
      </c>
      <c r="I32" s="8">
        <v>3285</v>
      </c>
      <c r="J32" s="7">
        <f>H32*I32</f>
        <v>49275</v>
      </c>
      <c r="K32" s="6">
        <f>J32*1.14</f>
        <v>56173.499999999993</v>
      </c>
    </row>
    <row r="33" spans="1:11" ht="62.25" hidden="1" customHeight="1">
      <c r="G33" s="20"/>
      <c r="H33" s="43"/>
      <c r="I33" s="66"/>
      <c r="J33" s="7"/>
      <c r="K33" s="6"/>
    </row>
    <row r="34" spans="1:11" ht="177" hidden="1" customHeight="1">
      <c r="A34" s="23"/>
      <c r="B34" s="11" t="s">
        <v>326</v>
      </c>
      <c r="C34" s="11">
        <v>8046665</v>
      </c>
      <c r="D34" s="11" t="s">
        <v>91</v>
      </c>
      <c r="E34" s="11" t="s">
        <v>48</v>
      </c>
      <c r="F34" s="28" t="s">
        <v>44</v>
      </c>
      <c r="G34" s="18">
        <v>5045456412804</v>
      </c>
      <c r="H34" s="9" t="e">
        <f>SUM(#REF!)</f>
        <v>#REF!</v>
      </c>
      <c r="I34" s="8">
        <v>1900</v>
      </c>
      <c r="J34" s="7" t="e">
        <f>H34*I34</f>
        <v>#REF!</v>
      </c>
      <c r="K34" s="6" t="e">
        <f>J34*1.14</f>
        <v>#REF!</v>
      </c>
    </row>
    <row r="35" spans="1:11" ht="160.5" hidden="1" customHeight="1">
      <c r="A35" s="23"/>
      <c r="B35" s="11" t="s">
        <v>325</v>
      </c>
      <c r="C35" s="9">
        <v>8071366</v>
      </c>
      <c r="D35" s="11" t="s">
        <v>124</v>
      </c>
      <c r="E35" s="11" t="s">
        <v>80</v>
      </c>
      <c r="F35" s="28" t="s">
        <v>88</v>
      </c>
      <c r="G35" s="24">
        <v>5045704544173</v>
      </c>
      <c r="H35" s="9" t="e">
        <f>SUM(#REF!)</f>
        <v>#REF!</v>
      </c>
      <c r="I35" s="8">
        <v>1680</v>
      </c>
      <c r="J35" s="7" t="e">
        <f>H35*I35</f>
        <v>#REF!</v>
      </c>
      <c r="K35" s="6" t="e">
        <f>J35*1.14</f>
        <v>#REF!</v>
      </c>
    </row>
    <row r="36" spans="1:11" ht="160.5" customHeight="1">
      <c r="A36" s="23"/>
      <c r="B36" s="11" t="s">
        <v>39</v>
      </c>
      <c r="C36" s="9">
        <v>8079296</v>
      </c>
      <c r="D36" s="11" t="s">
        <v>124</v>
      </c>
      <c r="E36" s="11" t="s">
        <v>80</v>
      </c>
      <c r="F36" s="9" t="s">
        <v>88</v>
      </c>
      <c r="G36" s="18">
        <v>5045704544174</v>
      </c>
      <c r="H36" s="9">
        <v>1</v>
      </c>
      <c r="I36" s="8">
        <v>1999</v>
      </c>
      <c r="J36" s="7">
        <f>H36*I36</f>
        <v>1999</v>
      </c>
      <c r="K36" s="6">
        <f>J36*1.14</f>
        <v>2278.8599999999997</v>
      </c>
    </row>
    <row r="37" spans="1:11" ht="81" hidden="1" customHeight="1">
      <c r="G37" s="20"/>
      <c r="H37" s="9"/>
      <c r="I37" s="66"/>
      <c r="J37" s="7"/>
      <c r="K37" s="6"/>
    </row>
    <row r="38" spans="1:11" ht="185.25" hidden="1" customHeight="1">
      <c r="A38" s="23"/>
      <c r="B38" s="11" t="s">
        <v>324</v>
      </c>
      <c r="C38" s="9">
        <v>8082737</v>
      </c>
      <c r="D38" s="11" t="s">
        <v>109</v>
      </c>
      <c r="E38" s="11" t="s">
        <v>41</v>
      </c>
      <c r="F38" s="28" t="s">
        <v>266</v>
      </c>
      <c r="G38" s="18">
        <v>5045702329451</v>
      </c>
      <c r="H38" s="9" t="e">
        <f>SUM(#REF!)</f>
        <v>#REF!</v>
      </c>
      <c r="I38" s="14">
        <v>2190</v>
      </c>
      <c r="J38" s="7" t="e">
        <f>H38*I38</f>
        <v>#REF!</v>
      </c>
      <c r="K38" s="6" t="e">
        <f>J38*1.14</f>
        <v>#REF!</v>
      </c>
    </row>
    <row r="39" spans="1:11" s="5" customFormat="1" ht="142.5" hidden="1" customHeight="1">
      <c r="A39" s="9"/>
      <c r="B39" s="11" t="s">
        <v>323</v>
      </c>
      <c r="C39" s="11">
        <v>8087853</v>
      </c>
      <c r="D39" s="11" t="s">
        <v>109</v>
      </c>
      <c r="E39" s="11" t="s">
        <v>107</v>
      </c>
      <c r="F39" s="11" t="s">
        <v>322</v>
      </c>
      <c r="G39" s="24">
        <v>5045728654211</v>
      </c>
      <c r="H39" s="9" t="e">
        <f>SUM(#REF!)</f>
        <v>#REF!</v>
      </c>
      <c r="I39" s="8">
        <v>890</v>
      </c>
      <c r="J39" s="7" t="e">
        <f>H39*I39</f>
        <v>#REF!</v>
      </c>
      <c r="K39" s="6" t="e">
        <f>J39*1.14</f>
        <v>#REF!</v>
      </c>
    </row>
    <row r="40" spans="1:11" s="5" customFormat="1" ht="159.94999999999999" customHeight="1">
      <c r="A40" s="9"/>
      <c r="B40" s="11" t="s">
        <v>38</v>
      </c>
      <c r="C40" s="11">
        <v>8088813</v>
      </c>
      <c r="D40" s="11" t="s">
        <v>91</v>
      </c>
      <c r="E40" s="11" t="s">
        <v>107</v>
      </c>
      <c r="F40" s="11" t="s">
        <v>321</v>
      </c>
      <c r="G40" s="10">
        <v>5045705343540</v>
      </c>
      <c r="H40" s="9">
        <v>1</v>
      </c>
      <c r="I40" s="8">
        <v>905</v>
      </c>
      <c r="J40" s="7">
        <f>H40*I40</f>
        <v>905</v>
      </c>
      <c r="K40" s="6">
        <f>J40*1.14</f>
        <v>1031.6999999999998</v>
      </c>
    </row>
    <row r="41" spans="1:11" ht="53.25" hidden="1" customHeight="1">
      <c r="A41" s="65"/>
      <c r="G41" s="20"/>
      <c r="H41" s="9"/>
      <c r="J41" s="7"/>
      <c r="K41" s="6"/>
    </row>
    <row r="42" spans="1:11" ht="150.75" hidden="1" customHeight="1">
      <c r="A42" s="23"/>
      <c r="B42" s="9" t="s">
        <v>320</v>
      </c>
      <c r="C42" s="9">
        <v>8076711</v>
      </c>
      <c r="D42" s="9" t="s">
        <v>91</v>
      </c>
      <c r="E42" s="9" t="s">
        <v>80</v>
      </c>
      <c r="F42" s="9" t="s">
        <v>149</v>
      </c>
      <c r="G42" s="18">
        <v>5045704546121</v>
      </c>
      <c r="H42" s="9" t="e">
        <f>SUM(#REF!)</f>
        <v>#REF!</v>
      </c>
      <c r="I42" s="52">
        <v>2950</v>
      </c>
      <c r="J42" s="7" t="e">
        <f>H42*I42</f>
        <v>#REF!</v>
      </c>
      <c r="K42" s="6" t="e">
        <f>J42*1.14</f>
        <v>#REF!</v>
      </c>
    </row>
    <row r="43" spans="1:11" ht="150.75" customHeight="1">
      <c r="A43" s="23"/>
      <c r="B43" s="9" t="s">
        <v>27</v>
      </c>
      <c r="C43" s="9">
        <v>8051856</v>
      </c>
      <c r="D43" s="9" t="s">
        <v>91</v>
      </c>
      <c r="E43" s="9" t="s">
        <v>80</v>
      </c>
      <c r="F43" s="9" t="s">
        <v>84</v>
      </c>
      <c r="G43" s="18">
        <v>5045704546122</v>
      </c>
      <c r="H43" s="9">
        <v>10</v>
      </c>
      <c r="I43" s="52">
        <v>3550</v>
      </c>
      <c r="J43" s="7">
        <f>H43*I43</f>
        <v>35500</v>
      </c>
      <c r="K43" s="6">
        <f>J43*1.14</f>
        <v>40470</v>
      </c>
    </row>
    <row r="44" spans="1:11" ht="150.75" hidden="1" customHeight="1">
      <c r="A44" s="23"/>
      <c r="B44" s="9" t="s">
        <v>319</v>
      </c>
      <c r="C44" s="9">
        <v>8077868</v>
      </c>
      <c r="D44" s="9" t="s">
        <v>91</v>
      </c>
      <c r="E44" s="9" t="s">
        <v>80</v>
      </c>
      <c r="F44" s="9" t="s">
        <v>116</v>
      </c>
      <c r="G44" s="18">
        <v>5045704546121</v>
      </c>
      <c r="H44" s="9" t="e">
        <f>SUM(#REF!)</f>
        <v>#REF!</v>
      </c>
      <c r="I44" s="52">
        <v>2179</v>
      </c>
      <c r="J44" s="7" t="e">
        <f>H44*I44</f>
        <v>#REF!</v>
      </c>
      <c r="K44" s="6" t="e">
        <f>J44*1.14</f>
        <v>#REF!</v>
      </c>
    </row>
    <row r="45" spans="1:11" ht="60.75" hidden="1" customHeight="1">
      <c r="G45" s="20"/>
      <c r="H45" s="9"/>
      <c r="J45" s="7"/>
      <c r="K45" s="6"/>
    </row>
    <row r="46" spans="1:11" s="17" customFormat="1" ht="172.5" hidden="1" customHeight="1">
      <c r="A46" s="23"/>
      <c r="B46" s="12" t="s">
        <v>318</v>
      </c>
      <c r="C46" s="64">
        <v>8081898</v>
      </c>
      <c r="D46" s="12" t="s">
        <v>91</v>
      </c>
      <c r="E46" s="12" t="s">
        <v>107</v>
      </c>
      <c r="F46" s="12" t="s">
        <v>95</v>
      </c>
      <c r="G46" s="63">
        <v>5045704876723</v>
      </c>
      <c r="H46" s="9" t="e">
        <f>SUM(#REF!)</f>
        <v>#REF!</v>
      </c>
      <c r="I46" s="14">
        <v>1899</v>
      </c>
      <c r="J46" s="13" t="e">
        <f>H46*I46</f>
        <v>#REF!</v>
      </c>
      <c r="K46" s="6" t="e">
        <f>J46*1.14</f>
        <v>#REF!</v>
      </c>
    </row>
    <row r="47" spans="1:11" ht="149.25" hidden="1" customHeight="1">
      <c r="A47" s="16"/>
      <c r="B47" s="12" t="s">
        <v>317</v>
      </c>
      <c r="C47" s="9">
        <v>8076464</v>
      </c>
      <c r="D47" s="12" t="s">
        <v>109</v>
      </c>
      <c r="E47" s="12" t="s">
        <v>80</v>
      </c>
      <c r="F47" s="9" t="s">
        <v>275</v>
      </c>
      <c r="G47" s="15">
        <v>5045704321339</v>
      </c>
      <c r="H47" s="9" t="e">
        <f>SUM(#REF!)</f>
        <v>#REF!</v>
      </c>
      <c r="I47" s="52">
        <v>2750</v>
      </c>
      <c r="J47" s="13" t="e">
        <f>H47*I47</f>
        <v>#REF!</v>
      </c>
      <c r="K47" s="6" t="e">
        <f>J47*1.14</f>
        <v>#REF!</v>
      </c>
    </row>
    <row r="48" spans="1:11" ht="87.75" hidden="1" customHeight="1">
      <c r="A48" s="16"/>
      <c r="B48" s="9"/>
      <c r="C48" s="9"/>
      <c r="D48" s="12"/>
      <c r="E48" s="12"/>
      <c r="F48" s="9"/>
      <c r="G48" s="15"/>
      <c r="H48" s="9"/>
      <c r="I48" s="52"/>
      <c r="J48" s="13"/>
      <c r="K48" s="6"/>
    </row>
    <row r="49" spans="1:11" s="17" customFormat="1" ht="168.75" hidden="1" customHeight="1">
      <c r="A49" s="16"/>
      <c r="B49" s="12" t="s">
        <v>316</v>
      </c>
      <c r="C49" s="12">
        <v>8077614</v>
      </c>
      <c r="D49" s="12" t="s">
        <v>91</v>
      </c>
      <c r="E49" s="12" t="s">
        <v>80</v>
      </c>
      <c r="F49" s="12" t="s">
        <v>186</v>
      </c>
      <c r="G49" s="15">
        <v>5045704393919</v>
      </c>
      <c r="H49" s="9" t="e">
        <f>SUM(#REF!)</f>
        <v>#REF!</v>
      </c>
      <c r="I49" s="14">
        <v>2378</v>
      </c>
      <c r="J49" s="13" t="e">
        <f>H49*I49</f>
        <v>#REF!</v>
      </c>
      <c r="K49" s="6" t="e">
        <f>J49*1.14</f>
        <v>#REF!</v>
      </c>
    </row>
    <row r="50" spans="1:11" ht="152.25" hidden="1" customHeight="1">
      <c r="A50" s="23"/>
      <c r="B50" s="9" t="s">
        <v>315</v>
      </c>
      <c r="C50" s="9">
        <v>8067833</v>
      </c>
      <c r="D50" s="9" t="s">
        <v>91</v>
      </c>
      <c r="E50" s="9" t="s">
        <v>107</v>
      </c>
      <c r="F50" s="9" t="s">
        <v>313</v>
      </c>
      <c r="G50" s="15">
        <v>5045704538416</v>
      </c>
      <c r="H50" s="9" t="e">
        <f>SUM(#REF!)</f>
        <v>#REF!</v>
      </c>
      <c r="I50" s="52">
        <v>1250</v>
      </c>
      <c r="J50" s="19" t="e">
        <f>H50*I50</f>
        <v>#REF!</v>
      </c>
      <c r="K50" s="6" t="e">
        <f>J50*1.14</f>
        <v>#REF!</v>
      </c>
    </row>
    <row r="51" spans="1:11" ht="152.25" hidden="1" customHeight="1">
      <c r="A51" s="23"/>
      <c r="B51" s="9" t="s">
        <v>314</v>
      </c>
      <c r="C51" s="9">
        <v>8071937</v>
      </c>
      <c r="D51" s="9" t="s">
        <v>91</v>
      </c>
      <c r="E51" s="9" t="s">
        <v>66</v>
      </c>
      <c r="F51" s="9" t="s">
        <v>313</v>
      </c>
      <c r="G51" s="15">
        <v>5045704538416</v>
      </c>
      <c r="H51" s="9" t="e">
        <f>SUM(#REF!)</f>
        <v>#REF!</v>
      </c>
      <c r="I51" s="52">
        <v>1090</v>
      </c>
      <c r="J51" s="19" t="e">
        <f>H51*I51</f>
        <v>#REF!</v>
      </c>
      <c r="K51" s="6" t="e">
        <f>J51*1.14</f>
        <v>#REF!</v>
      </c>
    </row>
    <row r="52" spans="1:11" ht="142.5" hidden="1" customHeight="1">
      <c r="A52" s="16"/>
      <c r="B52" s="9" t="s">
        <v>312</v>
      </c>
      <c r="C52" s="9">
        <v>8077138</v>
      </c>
      <c r="D52" s="9" t="s">
        <v>91</v>
      </c>
      <c r="E52" s="9" t="s">
        <v>80</v>
      </c>
      <c r="F52" s="9" t="s">
        <v>116</v>
      </c>
      <c r="G52" s="15">
        <v>5045704507573</v>
      </c>
      <c r="H52" s="9" t="e">
        <f>SUM(#REF!)</f>
        <v>#REF!</v>
      </c>
      <c r="I52" s="52">
        <v>2450</v>
      </c>
      <c r="J52" s="19" t="e">
        <f>H52*I52</f>
        <v>#REF!</v>
      </c>
      <c r="K52" s="6" t="e">
        <f>J52*1.14</f>
        <v>#REF!</v>
      </c>
    </row>
    <row r="53" spans="1:11" ht="124.5" hidden="1" customHeight="1">
      <c r="A53" s="16"/>
      <c r="B53" s="9" t="s">
        <v>311</v>
      </c>
      <c r="C53" s="9">
        <v>8076462</v>
      </c>
      <c r="D53" s="9" t="s">
        <v>109</v>
      </c>
      <c r="E53" s="9" t="s">
        <v>80</v>
      </c>
      <c r="F53" s="9" t="s">
        <v>310</v>
      </c>
      <c r="G53" s="15">
        <v>5045704321124</v>
      </c>
      <c r="H53" s="9" t="e">
        <f>SUM(#REF!)</f>
        <v>#REF!</v>
      </c>
      <c r="I53" s="52">
        <v>4490</v>
      </c>
      <c r="J53" s="19" t="e">
        <f>H53*I53</f>
        <v>#REF!</v>
      </c>
      <c r="K53" s="6" t="e">
        <f>J53*1.14</f>
        <v>#REF!</v>
      </c>
    </row>
    <row r="54" spans="1:11" ht="99.75" hidden="1" customHeight="1">
      <c r="B54" s="62"/>
      <c r="G54" s="20"/>
      <c r="H54" s="9"/>
      <c r="J54" s="19"/>
      <c r="K54" s="6"/>
    </row>
    <row r="55" spans="1:11" ht="138.75" hidden="1" customHeight="1">
      <c r="A55" s="9"/>
      <c r="B55" s="61" t="s">
        <v>309</v>
      </c>
      <c r="C55" s="9">
        <v>8083565</v>
      </c>
      <c r="D55" s="9" t="s">
        <v>109</v>
      </c>
      <c r="E55" s="9" t="s">
        <v>107</v>
      </c>
      <c r="F55" s="9" t="s">
        <v>98</v>
      </c>
      <c r="G55" s="15">
        <v>5045705330446</v>
      </c>
      <c r="H55" s="9" t="e">
        <f>SUM(#REF!)</f>
        <v>#REF!</v>
      </c>
      <c r="I55" s="52">
        <v>2080</v>
      </c>
      <c r="J55" s="19" t="e">
        <f t="shared" ref="J55:J63" si="2">H55*I55</f>
        <v>#REF!</v>
      </c>
      <c r="K55" s="6" t="e">
        <f t="shared" ref="K55:K63" si="3">J55*1.14</f>
        <v>#REF!</v>
      </c>
    </row>
    <row r="56" spans="1:11" ht="153.75" hidden="1" customHeight="1">
      <c r="A56" s="23"/>
      <c r="B56" s="9" t="s">
        <v>289</v>
      </c>
      <c r="C56" s="9">
        <v>8070251</v>
      </c>
      <c r="D56" s="9" t="s">
        <v>109</v>
      </c>
      <c r="E56" s="9" t="s">
        <v>80</v>
      </c>
      <c r="F56" s="28" t="s">
        <v>44</v>
      </c>
      <c r="G56" s="15">
        <v>5045701839240</v>
      </c>
      <c r="H56" s="9" t="e">
        <f>SUM(#REF!)</f>
        <v>#REF!</v>
      </c>
      <c r="I56" s="52">
        <v>3200</v>
      </c>
      <c r="J56" s="19" t="e">
        <f t="shared" si="2"/>
        <v>#REF!</v>
      </c>
      <c r="K56" s="6" t="e">
        <f t="shared" si="3"/>
        <v>#REF!</v>
      </c>
    </row>
    <row r="57" spans="1:11" ht="134.25" customHeight="1">
      <c r="A57" s="9"/>
      <c r="B57" s="9" t="s">
        <v>5</v>
      </c>
      <c r="C57" s="9">
        <v>8057306</v>
      </c>
      <c r="D57" s="11" t="s">
        <v>91</v>
      </c>
      <c r="E57" s="11" t="s">
        <v>90</v>
      </c>
      <c r="F57" s="9" t="s">
        <v>44</v>
      </c>
      <c r="G57" s="18">
        <v>5045702095539</v>
      </c>
      <c r="H57" s="9">
        <v>32</v>
      </c>
      <c r="I57" s="8">
        <v>980</v>
      </c>
      <c r="J57" s="7">
        <f t="shared" si="2"/>
        <v>31360</v>
      </c>
      <c r="K57" s="6">
        <f t="shared" si="3"/>
        <v>35750.399999999994</v>
      </c>
    </row>
    <row r="58" spans="1:11" ht="152.25" hidden="1" customHeight="1">
      <c r="A58" s="26"/>
      <c r="B58" s="9" t="s">
        <v>308</v>
      </c>
      <c r="C58" s="9">
        <v>8083000</v>
      </c>
      <c r="D58" s="9" t="s">
        <v>109</v>
      </c>
      <c r="E58" s="9" t="s">
        <v>268</v>
      </c>
      <c r="F58" s="9" t="s">
        <v>307</v>
      </c>
      <c r="G58" s="15">
        <v>5045705318413</v>
      </c>
      <c r="H58" s="9" t="e">
        <f>SUM(#REF!)</f>
        <v>#REF!</v>
      </c>
      <c r="I58" s="52">
        <v>2050</v>
      </c>
      <c r="J58" s="19" t="e">
        <f t="shared" si="2"/>
        <v>#REF!</v>
      </c>
      <c r="K58" s="6" t="e">
        <f t="shared" si="3"/>
        <v>#REF!</v>
      </c>
    </row>
    <row r="59" spans="1:11" ht="123.75" customHeight="1">
      <c r="A59" s="26"/>
      <c r="B59" s="9" t="s">
        <v>306</v>
      </c>
      <c r="C59" s="9">
        <v>8087482</v>
      </c>
      <c r="D59" s="9" t="s">
        <v>109</v>
      </c>
      <c r="E59" s="9" t="s">
        <v>268</v>
      </c>
      <c r="F59" s="9" t="s">
        <v>305</v>
      </c>
      <c r="G59" s="15">
        <v>5045705677749</v>
      </c>
      <c r="H59" s="9">
        <v>73</v>
      </c>
      <c r="I59" s="52">
        <v>2490</v>
      </c>
      <c r="J59" s="19">
        <f t="shared" si="2"/>
        <v>181770</v>
      </c>
      <c r="K59" s="6">
        <f t="shared" si="3"/>
        <v>207217.8</v>
      </c>
    </row>
    <row r="60" spans="1:11" ht="123.75" customHeight="1">
      <c r="A60" s="26"/>
      <c r="B60" s="9" t="s">
        <v>34</v>
      </c>
      <c r="C60" s="9">
        <v>8083009</v>
      </c>
      <c r="D60" s="9" t="s">
        <v>109</v>
      </c>
      <c r="E60" s="9" t="s">
        <v>268</v>
      </c>
      <c r="F60" s="9" t="s">
        <v>241</v>
      </c>
      <c r="G60" s="15">
        <v>5045705094553</v>
      </c>
      <c r="H60" s="9">
        <v>57</v>
      </c>
      <c r="I60" s="52">
        <v>2490</v>
      </c>
      <c r="J60" s="19">
        <f t="shared" si="2"/>
        <v>141930</v>
      </c>
      <c r="K60" s="6">
        <f t="shared" si="3"/>
        <v>161800.19999999998</v>
      </c>
    </row>
    <row r="61" spans="1:11" ht="123.75" hidden="1" customHeight="1">
      <c r="A61" s="26"/>
      <c r="B61" s="9" t="s">
        <v>304</v>
      </c>
      <c r="C61" s="60">
        <v>8077621</v>
      </c>
      <c r="D61" s="9" t="s">
        <v>109</v>
      </c>
      <c r="E61" s="9" t="s">
        <v>80</v>
      </c>
      <c r="F61" s="60" t="s">
        <v>57</v>
      </c>
      <c r="G61" s="15">
        <v>5045704400324</v>
      </c>
      <c r="H61" s="9" t="e">
        <f>SUM(#REF!)</f>
        <v>#REF!</v>
      </c>
      <c r="I61" s="52">
        <v>3275</v>
      </c>
      <c r="J61" s="19" t="e">
        <f t="shared" si="2"/>
        <v>#REF!</v>
      </c>
      <c r="K61" s="6" t="e">
        <f t="shared" si="3"/>
        <v>#REF!</v>
      </c>
    </row>
    <row r="62" spans="1:11" ht="137.25" hidden="1" customHeight="1">
      <c r="A62" s="26"/>
      <c r="B62" s="9" t="s">
        <v>303</v>
      </c>
      <c r="C62" s="9">
        <v>8077268</v>
      </c>
      <c r="D62" s="9" t="s">
        <v>109</v>
      </c>
      <c r="E62" s="9" t="s">
        <v>80</v>
      </c>
      <c r="F62" s="9" t="s">
        <v>116</v>
      </c>
      <c r="G62" s="15">
        <v>5045704441150</v>
      </c>
      <c r="H62" s="9" t="e">
        <f>SUM(#REF!)</f>
        <v>#REF!</v>
      </c>
      <c r="I62" s="52">
        <v>3990</v>
      </c>
      <c r="J62" s="19" t="e">
        <f t="shared" si="2"/>
        <v>#REF!</v>
      </c>
      <c r="K62" s="6" t="e">
        <f t="shared" si="3"/>
        <v>#REF!</v>
      </c>
    </row>
    <row r="63" spans="1:11" ht="138.75" hidden="1" customHeight="1">
      <c r="A63" s="26"/>
      <c r="B63" s="59" t="s">
        <v>302</v>
      </c>
      <c r="C63" s="9">
        <v>8079554</v>
      </c>
      <c r="D63" s="9" t="s">
        <v>109</v>
      </c>
      <c r="E63" s="9" t="s">
        <v>80</v>
      </c>
      <c r="F63" s="9" t="s">
        <v>301</v>
      </c>
      <c r="G63" s="15">
        <v>5045704742387</v>
      </c>
      <c r="H63" s="9" t="e">
        <f>SUM(#REF!)</f>
        <v>#REF!</v>
      </c>
      <c r="I63" s="52">
        <v>2400</v>
      </c>
      <c r="J63" s="19" t="e">
        <f t="shared" si="2"/>
        <v>#REF!</v>
      </c>
      <c r="K63" s="6" t="e">
        <f t="shared" si="3"/>
        <v>#REF!</v>
      </c>
    </row>
    <row r="64" spans="1:11" ht="129" hidden="1" customHeight="1">
      <c r="G64" s="20"/>
      <c r="H64" s="9"/>
      <c r="J64" s="19"/>
      <c r="K64" s="6"/>
    </row>
    <row r="65" spans="1:11" ht="137.25" hidden="1" customHeight="1">
      <c r="A65" s="26"/>
      <c r="B65" s="9" t="s">
        <v>300</v>
      </c>
      <c r="C65" s="9">
        <v>8079197</v>
      </c>
      <c r="D65" s="9" t="s">
        <v>91</v>
      </c>
      <c r="E65" s="9" t="s">
        <v>80</v>
      </c>
      <c r="F65" s="9" t="s">
        <v>116</v>
      </c>
      <c r="G65" s="15">
        <v>5045704546459</v>
      </c>
      <c r="H65" s="9" t="e">
        <f>SUM(#REF!)</f>
        <v>#REF!</v>
      </c>
      <c r="I65" s="52">
        <v>3350</v>
      </c>
      <c r="J65" s="19" t="e">
        <f>H65*I65</f>
        <v>#REF!</v>
      </c>
      <c r="K65" s="6" t="e">
        <f>J65*1.14</f>
        <v>#REF!</v>
      </c>
    </row>
    <row r="66" spans="1:11" ht="137.25" hidden="1" customHeight="1">
      <c r="A66" s="23"/>
      <c r="B66" s="9" t="s">
        <v>299</v>
      </c>
      <c r="C66" s="9">
        <v>8079013</v>
      </c>
      <c r="D66" s="9" t="s">
        <v>109</v>
      </c>
      <c r="E66" s="9" t="s">
        <v>80</v>
      </c>
      <c r="F66" s="9" t="s">
        <v>298</v>
      </c>
      <c r="G66" s="15">
        <v>5045704546460</v>
      </c>
      <c r="H66" s="9" t="e">
        <f>SUM(#REF!)</f>
        <v>#REF!</v>
      </c>
      <c r="I66" s="52">
        <v>2340</v>
      </c>
      <c r="J66" s="19" t="e">
        <f>H66*I66</f>
        <v>#REF!</v>
      </c>
      <c r="K66" s="6" t="e">
        <f>J66*1.14</f>
        <v>#REF!</v>
      </c>
    </row>
    <row r="67" spans="1:11" ht="137.25" hidden="1" customHeight="1">
      <c r="G67" s="20"/>
      <c r="H67" s="9"/>
      <c r="J67" s="19"/>
      <c r="K67" s="6"/>
    </row>
    <row r="68" spans="1:11" ht="140.25" hidden="1" customHeight="1">
      <c r="A68" s="23"/>
      <c r="B68" s="9" t="s">
        <v>297</v>
      </c>
      <c r="C68" s="9">
        <v>8071035</v>
      </c>
      <c r="D68" s="9" t="s">
        <v>109</v>
      </c>
      <c r="E68" s="9" t="s">
        <v>41</v>
      </c>
      <c r="F68" s="9" t="s">
        <v>44</v>
      </c>
      <c r="G68" s="15">
        <v>5045701941462</v>
      </c>
      <c r="H68" s="9" t="e">
        <f>SUM(#REF!)</f>
        <v>#REF!</v>
      </c>
      <c r="I68" s="52">
        <v>2190</v>
      </c>
      <c r="J68" s="19" t="e">
        <f>H68*I68</f>
        <v>#REF!</v>
      </c>
      <c r="K68" s="6" t="e">
        <f>J68*1.14</f>
        <v>#REF!</v>
      </c>
    </row>
    <row r="69" spans="1:11" ht="164.25" hidden="1" customHeight="1">
      <c r="A69" s="26"/>
      <c r="B69" s="9" t="s">
        <v>296</v>
      </c>
      <c r="C69" s="9">
        <v>8084104</v>
      </c>
      <c r="D69" s="9" t="s">
        <v>91</v>
      </c>
      <c r="E69" s="9" t="s">
        <v>85</v>
      </c>
      <c r="F69" s="9" t="s">
        <v>95</v>
      </c>
      <c r="G69" s="15">
        <v>5045705401061</v>
      </c>
      <c r="H69" s="9" t="e">
        <f>SUM(#REF!)</f>
        <v>#REF!</v>
      </c>
      <c r="I69" s="52">
        <v>3050</v>
      </c>
      <c r="J69" s="19" t="e">
        <f>H69*I69</f>
        <v>#REF!</v>
      </c>
      <c r="K69" s="6" t="e">
        <f>J69*1.14</f>
        <v>#REF!</v>
      </c>
    </row>
    <row r="70" spans="1:11" s="17" customFormat="1" ht="168.75" hidden="1" customHeight="1">
      <c r="A70" s="16"/>
      <c r="B70" s="12" t="s">
        <v>295</v>
      </c>
      <c r="C70" s="12">
        <v>8078777</v>
      </c>
      <c r="D70" s="12" t="s">
        <v>91</v>
      </c>
      <c r="E70" s="12" t="s">
        <v>48</v>
      </c>
      <c r="F70" s="12" t="s">
        <v>294</v>
      </c>
      <c r="G70" s="15">
        <v>5045704716559</v>
      </c>
      <c r="H70" s="9" t="e">
        <f>SUM(#REF!)</f>
        <v>#REF!</v>
      </c>
      <c r="I70" s="14">
        <v>2500</v>
      </c>
      <c r="J70" s="19" t="e">
        <f>H70*I70</f>
        <v>#REF!</v>
      </c>
      <c r="K70" s="6" t="e">
        <f>J70*1.14</f>
        <v>#REF!</v>
      </c>
    </row>
    <row r="71" spans="1:11" s="17" customFormat="1" ht="146.25" hidden="1" customHeight="1">
      <c r="A71" s="16"/>
      <c r="B71" s="12" t="s">
        <v>293</v>
      </c>
      <c r="C71" s="12">
        <v>8086685</v>
      </c>
      <c r="D71" s="12" t="s">
        <v>91</v>
      </c>
      <c r="E71" s="12" t="s">
        <v>80</v>
      </c>
      <c r="F71" s="12" t="s">
        <v>292</v>
      </c>
      <c r="G71" s="15">
        <v>5045702375839</v>
      </c>
      <c r="H71" s="9" t="e">
        <f>SUM(#REF!)</f>
        <v>#REF!</v>
      </c>
      <c r="I71" s="14">
        <v>2290</v>
      </c>
      <c r="J71" s="19" t="e">
        <f>H71*I71</f>
        <v>#REF!</v>
      </c>
      <c r="K71" s="6" t="e">
        <f>J71*1.14</f>
        <v>#REF!</v>
      </c>
    </row>
    <row r="72" spans="1:11" ht="138" hidden="1" customHeight="1">
      <c r="A72" s="16"/>
      <c r="B72" s="12" t="s">
        <v>291</v>
      </c>
      <c r="C72" s="12">
        <v>8079019</v>
      </c>
      <c r="D72" s="12" t="s">
        <v>91</v>
      </c>
      <c r="E72" s="12" t="s">
        <v>107</v>
      </c>
      <c r="F72" s="31" t="s">
        <v>63</v>
      </c>
      <c r="G72" s="25">
        <v>5045704677887</v>
      </c>
      <c r="H72" s="9" t="e">
        <f>SUM(#REF!)</f>
        <v>#REF!</v>
      </c>
      <c r="I72" s="14">
        <v>679</v>
      </c>
      <c r="J72" s="19" t="e">
        <f>H72*I72</f>
        <v>#REF!</v>
      </c>
      <c r="K72" s="6" t="e">
        <f>J72*1.14</f>
        <v>#REF!</v>
      </c>
    </row>
    <row r="73" spans="1:11" s="17" customFormat="1" ht="84" hidden="1" customHeight="1">
      <c r="A73" s="1"/>
      <c r="B73" s="1"/>
      <c r="C73" s="1"/>
      <c r="D73" s="1"/>
      <c r="E73" s="1"/>
      <c r="F73" s="1"/>
      <c r="G73" s="20"/>
      <c r="H73" s="9"/>
      <c r="I73" s="3"/>
      <c r="J73" s="19"/>
      <c r="K73" s="6"/>
    </row>
    <row r="74" spans="1:11" s="17" customFormat="1" ht="153" hidden="1" customHeight="1">
      <c r="A74" s="16"/>
      <c r="B74" s="12" t="s">
        <v>290</v>
      </c>
      <c r="C74" s="12">
        <v>8077609</v>
      </c>
      <c r="D74" s="12" t="s">
        <v>91</v>
      </c>
      <c r="E74" s="12" t="s">
        <v>80</v>
      </c>
      <c r="F74" s="12" t="s">
        <v>149</v>
      </c>
      <c r="G74" s="15">
        <v>5045458461395</v>
      </c>
      <c r="H74" s="9" t="e">
        <f>SUM(#REF!)</f>
        <v>#REF!</v>
      </c>
      <c r="I74" s="14">
        <v>4199</v>
      </c>
      <c r="J74" s="19" t="e">
        <f>H74*I74</f>
        <v>#REF!</v>
      </c>
      <c r="K74" s="6" t="e">
        <f>J74*1.14</f>
        <v>#REF!</v>
      </c>
    </row>
    <row r="75" spans="1:11" s="17" customFormat="1" ht="144.75" hidden="1" customHeight="1">
      <c r="A75" s="26"/>
      <c r="B75" s="12"/>
      <c r="C75" s="12">
        <v>8081076</v>
      </c>
      <c r="D75" s="12" t="s">
        <v>91</v>
      </c>
      <c r="E75" s="12" t="s">
        <v>80</v>
      </c>
      <c r="F75" s="12" t="s">
        <v>196</v>
      </c>
      <c r="G75" s="15">
        <v>5045458427272</v>
      </c>
      <c r="H75" s="9" t="e">
        <f>SUM(#REF!)</f>
        <v>#REF!</v>
      </c>
      <c r="I75" s="14">
        <v>2150</v>
      </c>
      <c r="J75" s="19" t="e">
        <f>H75*I75</f>
        <v>#REF!</v>
      </c>
      <c r="K75" s="6" t="e">
        <f>J75*1.14</f>
        <v>#REF!</v>
      </c>
    </row>
    <row r="76" spans="1:11" ht="131.25" customHeight="1">
      <c r="A76" s="16"/>
      <c r="B76" s="12" t="s">
        <v>33</v>
      </c>
      <c r="C76" s="12">
        <v>8078899</v>
      </c>
      <c r="D76" s="12" t="s">
        <v>91</v>
      </c>
      <c r="E76" s="12" t="s">
        <v>80</v>
      </c>
      <c r="F76" s="12" t="s">
        <v>186</v>
      </c>
      <c r="G76" s="15">
        <v>5045704716559</v>
      </c>
      <c r="H76" s="9">
        <v>32</v>
      </c>
      <c r="I76" s="14">
        <v>2509</v>
      </c>
      <c r="J76" s="19">
        <f>H76*I76</f>
        <v>80288</v>
      </c>
      <c r="K76" s="6">
        <f>J76*1.14</f>
        <v>91528.319999999992</v>
      </c>
    </row>
    <row r="77" spans="1:11" ht="80.25" hidden="1" customHeight="1">
      <c r="A77" s="23"/>
      <c r="G77" s="20"/>
      <c r="H77" s="9"/>
      <c r="I77" s="58"/>
      <c r="J77" s="19"/>
      <c r="K77" s="6"/>
    </row>
    <row r="78" spans="1:11" ht="127.5" hidden="1" customHeight="1">
      <c r="A78" s="26"/>
      <c r="B78" s="9" t="s">
        <v>289</v>
      </c>
      <c r="C78" s="9">
        <v>8071024</v>
      </c>
      <c r="D78" s="9" t="s">
        <v>109</v>
      </c>
      <c r="E78" s="9" t="s">
        <v>80</v>
      </c>
      <c r="F78" s="9" t="s">
        <v>44</v>
      </c>
      <c r="G78" s="15">
        <v>5045704478372</v>
      </c>
      <c r="H78" s="9" t="e">
        <f>SUM(#REF!)</f>
        <v>#REF!</v>
      </c>
      <c r="I78" s="52">
        <v>3050</v>
      </c>
      <c r="J78" s="19" t="e">
        <f>H78*I78</f>
        <v>#REF!</v>
      </c>
      <c r="K78" s="6" t="e">
        <f>J78*1.14</f>
        <v>#REF!</v>
      </c>
    </row>
    <row r="79" spans="1:11" ht="139.5" hidden="1" customHeight="1">
      <c r="A79" s="26"/>
      <c r="B79" s="9" t="s">
        <v>288</v>
      </c>
      <c r="C79" s="9">
        <v>8077179</v>
      </c>
      <c r="D79" s="9" t="s">
        <v>109</v>
      </c>
      <c r="E79" s="9" t="s">
        <v>80</v>
      </c>
      <c r="F79" s="9" t="s">
        <v>44</v>
      </c>
      <c r="G79" s="15">
        <v>5045704508082</v>
      </c>
      <c r="H79" s="9" t="e">
        <f>SUM(#REF!)</f>
        <v>#REF!</v>
      </c>
      <c r="I79" s="52">
        <v>3550</v>
      </c>
      <c r="J79" s="19" t="e">
        <f>H79*I79</f>
        <v>#REF!</v>
      </c>
      <c r="K79" s="6" t="e">
        <f>J79*1.14</f>
        <v>#REF!</v>
      </c>
    </row>
    <row r="80" spans="1:11" s="17" customFormat="1" ht="78.75" hidden="1" customHeight="1">
      <c r="A80" s="1"/>
      <c r="B80" s="1"/>
      <c r="C80" s="1"/>
      <c r="D80" s="1"/>
      <c r="E80" s="1"/>
      <c r="F80" s="1"/>
      <c r="G80" s="20"/>
      <c r="H80" s="9"/>
      <c r="I80" s="3"/>
      <c r="J80" s="19"/>
      <c r="K80" s="6"/>
    </row>
    <row r="81" spans="1:11" s="17" customFormat="1" ht="180" hidden="1" customHeight="1">
      <c r="A81" s="23"/>
      <c r="B81" s="9" t="s">
        <v>287</v>
      </c>
      <c r="C81" s="57">
        <v>8077130</v>
      </c>
      <c r="D81" s="12" t="s">
        <v>91</v>
      </c>
      <c r="E81" s="12" t="s">
        <v>80</v>
      </c>
      <c r="F81" s="12" t="s">
        <v>275</v>
      </c>
      <c r="G81" s="25">
        <v>5045704506163</v>
      </c>
      <c r="H81" s="9" t="e">
        <f>SUM(#REF!)</f>
        <v>#REF!</v>
      </c>
      <c r="I81" s="14">
        <v>1990</v>
      </c>
      <c r="J81" s="19" t="e">
        <f>H81*I81</f>
        <v>#REF!</v>
      </c>
      <c r="K81" s="6" t="e">
        <f>J81*1.14</f>
        <v>#REF!</v>
      </c>
    </row>
    <row r="82" spans="1:11" s="17" customFormat="1" ht="153" hidden="1" customHeight="1">
      <c r="A82" s="23"/>
      <c r="B82" s="9" t="s">
        <v>286</v>
      </c>
      <c r="C82" s="57">
        <v>8071564</v>
      </c>
      <c r="D82" s="12" t="s">
        <v>91</v>
      </c>
      <c r="E82" s="12" t="s">
        <v>80</v>
      </c>
      <c r="F82" s="12" t="s">
        <v>285</v>
      </c>
      <c r="G82" s="25">
        <v>5045705328581</v>
      </c>
      <c r="H82" s="9" t="e">
        <f>SUM(#REF!)</f>
        <v>#REF!</v>
      </c>
      <c r="I82" s="14">
        <v>1390</v>
      </c>
      <c r="J82" s="19" t="e">
        <f>H82*I82</f>
        <v>#REF!</v>
      </c>
      <c r="K82" s="6" t="e">
        <f>J82*1.14</f>
        <v>#REF!</v>
      </c>
    </row>
    <row r="83" spans="1:11" s="17" customFormat="1" ht="169.5" hidden="1" customHeight="1">
      <c r="A83" s="16"/>
      <c r="B83" s="12" t="s">
        <v>284</v>
      </c>
      <c r="C83" s="57">
        <v>8083666</v>
      </c>
      <c r="D83" s="12" t="s">
        <v>91</v>
      </c>
      <c r="E83" s="12" t="s">
        <v>80</v>
      </c>
      <c r="F83" s="12" t="s">
        <v>196</v>
      </c>
      <c r="G83" s="15">
        <v>5045705327774</v>
      </c>
      <c r="H83" s="9" t="e">
        <f>SUM(#REF!)</f>
        <v>#REF!</v>
      </c>
      <c r="I83" s="14">
        <v>2200</v>
      </c>
      <c r="J83" s="19" t="e">
        <f>H83*I83</f>
        <v>#REF!</v>
      </c>
      <c r="K83" s="6" t="e">
        <f>J83*1.14</f>
        <v>#REF!</v>
      </c>
    </row>
    <row r="84" spans="1:11" ht="135" hidden="1" customHeight="1">
      <c r="A84" s="16"/>
      <c r="B84" s="12" t="s">
        <v>283</v>
      </c>
      <c r="C84" s="57">
        <v>8065562</v>
      </c>
      <c r="D84" s="12" t="s">
        <v>91</v>
      </c>
      <c r="E84" s="12" t="s">
        <v>80</v>
      </c>
      <c r="F84" s="12" t="s">
        <v>159</v>
      </c>
      <c r="G84" s="15">
        <v>5045705351940</v>
      </c>
      <c r="H84" s="9" t="e">
        <f>SUM(#REF!)</f>
        <v>#REF!</v>
      </c>
      <c r="I84" s="14">
        <v>1498</v>
      </c>
      <c r="J84" s="19" t="e">
        <f>H84*I84</f>
        <v>#REF!</v>
      </c>
      <c r="K84" s="6" t="e">
        <f>J84*1.14</f>
        <v>#REF!</v>
      </c>
    </row>
    <row r="85" spans="1:11" s="17" customFormat="1" ht="131.25" hidden="1" customHeight="1">
      <c r="A85" s="1"/>
      <c r="B85" s="1"/>
      <c r="C85" s="1"/>
      <c r="D85" s="1"/>
      <c r="E85" s="1"/>
      <c r="F85" s="1"/>
      <c r="G85" s="20"/>
      <c r="H85" s="21"/>
      <c r="I85" s="3"/>
      <c r="J85" s="19"/>
      <c r="K85" s="6"/>
    </row>
    <row r="86" spans="1:11" ht="160.5" hidden="1" customHeight="1">
      <c r="A86" s="26"/>
      <c r="B86" s="12" t="s">
        <v>282</v>
      </c>
      <c r="C86" s="31">
        <v>8061038</v>
      </c>
      <c r="D86" s="12" t="s">
        <v>124</v>
      </c>
      <c r="E86" s="12" t="s">
        <v>80</v>
      </c>
      <c r="F86" s="31" t="s">
        <v>52</v>
      </c>
      <c r="G86" s="25">
        <v>5045629729340</v>
      </c>
      <c r="H86" s="9" t="e">
        <f>SUM(#REF!)</f>
        <v>#REF!</v>
      </c>
      <c r="I86" s="14">
        <v>1545</v>
      </c>
      <c r="J86" s="19" t="e">
        <f>H86*I86</f>
        <v>#REF!</v>
      </c>
      <c r="K86" s="6" t="e">
        <f>J86*1.14</f>
        <v>#REF!</v>
      </c>
    </row>
    <row r="87" spans="1:11" ht="160.5" hidden="1" customHeight="1">
      <c r="A87" s="26"/>
      <c r="B87" s="12" t="s">
        <v>281</v>
      </c>
      <c r="C87" s="31">
        <v>8079108</v>
      </c>
      <c r="D87" s="12" t="s">
        <v>109</v>
      </c>
      <c r="E87" s="12" t="s">
        <v>80</v>
      </c>
      <c r="F87" s="31" t="s">
        <v>129</v>
      </c>
      <c r="G87" s="25">
        <v>5045704724772</v>
      </c>
      <c r="H87" s="9" t="e">
        <f>SUM(#REF!)</f>
        <v>#REF!</v>
      </c>
      <c r="I87" s="14">
        <v>5045</v>
      </c>
      <c r="J87" s="19" t="e">
        <f>H87*I87</f>
        <v>#REF!</v>
      </c>
      <c r="K87" s="6" t="e">
        <f>J87*1.14</f>
        <v>#REF!</v>
      </c>
    </row>
    <row r="88" spans="1:11" ht="76.5" hidden="1" customHeight="1">
      <c r="G88" s="20"/>
      <c r="H88" s="22"/>
      <c r="J88" s="19"/>
      <c r="K88" s="6"/>
    </row>
    <row r="89" spans="1:11" s="17" customFormat="1" ht="158.25" hidden="1" customHeight="1">
      <c r="A89" s="26"/>
      <c r="B89" s="9" t="s">
        <v>280</v>
      </c>
      <c r="C89" s="9">
        <v>8090256</v>
      </c>
      <c r="D89" s="9" t="s">
        <v>109</v>
      </c>
      <c r="E89" s="9" t="s">
        <v>80</v>
      </c>
      <c r="F89" s="9" t="s">
        <v>44</v>
      </c>
      <c r="G89" s="25">
        <v>5045706411632</v>
      </c>
      <c r="H89" s="9" t="e">
        <f>SUM(#REF!)</f>
        <v>#REF!</v>
      </c>
      <c r="I89" s="52">
        <v>1950</v>
      </c>
      <c r="J89" s="19" t="e">
        <f>H89*I89</f>
        <v>#REF!</v>
      </c>
      <c r="K89" s="6" t="e">
        <f>J89*1.14</f>
        <v>#REF!</v>
      </c>
    </row>
    <row r="90" spans="1:11" s="17" customFormat="1" ht="164.25" customHeight="1">
      <c r="A90" s="26"/>
      <c r="B90" s="9" t="s">
        <v>37</v>
      </c>
      <c r="C90" s="9">
        <v>8086911</v>
      </c>
      <c r="D90" s="9" t="s">
        <v>109</v>
      </c>
      <c r="E90" s="9" t="s">
        <v>80</v>
      </c>
      <c r="F90" s="9" t="s">
        <v>279</v>
      </c>
      <c r="G90" s="85">
        <v>5045705696283</v>
      </c>
      <c r="H90" s="9">
        <v>6</v>
      </c>
      <c r="I90" s="52">
        <v>2289</v>
      </c>
      <c r="J90" s="19">
        <f>H90*I90</f>
        <v>13734</v>
      </c>
      <c r="K90" s="6">
        <f>J90*1.14</f>
        <v>15656.759999999998</v>
      </c>
    </row>
    <row r="91" spans="1:11" s="17" customFormat="1" ht="180" hidden="1" customHeight="1">
      <c r="A91" s="9"/>
      <c r="B91" s="12" t="s">
        <v>278</v>
      </c>
      <c r="C91" s="12">
        <v>8089042</v>
      </c>
      <c r="D91" s="12" t="s">
        <v>109</v>
      </c>
      <c r="E91" s="9" t="s">
        <v>80</v>
      </c>
      <c r="F91" s="12" t="s">
        <v>277</v>
      </c>
      <c r="G91" s="15">
        <v>5045704393572</v>
      </c>
      <c r="H91" s="9" t="e">
        <f>SUM(#REF!)</f>
        <v>#REF!</v>
      </c>
      <c r="I91" s="14">
        <v>1599</v>
      </c>
      <c r="J91" s="19" t="e">
        <f>H91*I91</f>
        <v>#REF!</v>
      </c>
      <c r="K91" s="6" t="e">
        <f>J91*1.14</f>
        <v>#REF!</v>
      </c>
    </row>
    <row r="92" spans="1:11" s="17" customFormat="1" ht="180" hidden="1" customHeight="1">
      <c r="A92" s="9"/>
      <c r="B92" s="12"/>
      <c r="C92" s="12">
        <v>8069321</v>
      </c>
      <c r="D92" s="12" t="s">
        <v>109</v>
      </c>
      <c r="E92" s="12"/>
      <c r="F92" s="12" t="s">
        <v>44</v>
      </c>
      <c r="G92" s="15">
        <v>5045701330792</v>
      </c>
      <c r="H92" s="9" t="e">
        <f>SUM(#REF!)</f>
        <v>#REF!</v>
      </c>
      <c r="I92" s="14"/>
      <c r="J92" s="19" t="e">
        <f>H92*I92</f>
        <v>#REF!</v>
      </c>
      <c r="K92" s="6" t="e">
        <f>J92*1.14</f>
        <v>#REF!</v>
      </c>
    </row>
    <row r="93" spans="1:11" s="17" customFormat="1" ht="97.5" hidden="1" customHeight="1">
      <c r="A93" s="1"/>
      <c r="G93" s="15"/>
      <c r="H93" s="9"/>
      <c r="I93" s="14"/>
      <c r="J93" s="19"/>
      <c r="K93" s="6"/>
    </row>
    <row r="94" spans="1:11" ht="135" customHeight="1">
      <c r="A94" s="26"/>
      <c r="B94" s="9" t="s">
        <v>17</v>
      </c>
      <c r="C94" s="9">
        <v>8078013</v>
      </c>
      <c r="D94" s="9" t="s">
        <v>109</v>
      </c>
      <c r="E94" s="9" t="s">
        <v>107</v>
      </c>
      <c r="F94" s="9" t="s">
        <v>186</v>
      </c>
      <c r="G94" s="15">
        <v>5045704587315</v>
      </c>
      <c r="H94" s="9">
        <v>9</v>
      </c>
      <c r="I94" s="14">
        <v>1800</v>
      </c>
      <c r="J94" s="19">
        <f t="shared" ref="J94:J101" si="4">H94*I94</f>
        <v>16200</v>
      </c>
      <c r="K94" s="6">
        <f t="shared" ref="K94:K101" si="5">J94*1.14</f>
        <v>18468</v>
      </c>
    </row>
    <row r="95" spans="1:11" ht="135" hidden="1" customHeight="1">
      <c r="A95" s="26"/>
      <c r="B95" s="9" t="s">
        <v>276</v>
      </c>
      <c r="C95" s="9">
        <v>8082893</v>
      </c>
      <c r="D95" s="9" t="s">
        <v>91</v>
      </c>
      <c r="E95" s="9" t="s">
        <v>80</v>
      </c>
      <c r="F95" s="9" t="s">
        <v>275</v>
      </c>
      <c r="G95" s="15">
        <v>5045704587316</v>
      </c>
      <c r="H95" s="9" t="e">
        <f>SUM(#REF!)</f>
        <v>#REF!</v>
      </c>
      <c r="I95" s="14">
        <v>2600</v>
      </c>
      <c r="J95" s="19" t="e">
        <f t="shared" si="4"/>
        <v>#REF!</v>
      </c>
      <c r="K95" s="6" t="e">
        <f t="shared" si="5"/>
        <v>#REF!</v>
      </c>
    </row>
    <row r="96" spans="1:11" ht="114.75" hidden="1" customHeight="1">
      <c r="A96" s="26"/>
      <c r="B96" s="9" t="s">
        <v>272</v>
      </c>
      <c r="C96" s="9">
        <v>8077814</v>
      </c>
      <c r="D96" s="9" t="s">
        <v>109</v>
      </c>
      <c r="E96" s="9" t="s">
        <v>268</v>
      </c>
      <c r="F96" s="9" t="s">
        <v>112</v>
      </c>
      <c r="G96" s="15">
        <v>5045704587317</v>
      </c>
      <c r="H96" s="9" t="e">
        <f>SUM(#REF!)</f>
        <v>#REF!</v>
      </c>
      <c r="I96" s="14">
        <v>1800</v>
      </c>
      <c r="J96" s="19" t="e">
        <f t="shared" si="4"/>
        <v>#REF!</v>
      </c>
      <c r="K96" s="6" t="e">
        <f t="shared" si="5"/>
        <v>#REF!</v>
      </c>
    </row>
    <row r="97" spans="1:11" ht="122.25" hidden="1" customHeight="1">
      <c r="A97" s="26"/>
      <c r="B97" s="9" t="s">
        <v>274</v>
      </c>
      <c r="C97" s="9">
        <v>8077198</v>
      </c>
      <c r="D97" s="9" t="s">
        <v>109</v>
      </c>
      <c r="E97" s="9" t="s">
        <v>268</v>
      </c>
      <c r="F97" s="9" t="s">
        <v>273</v>
      </c>
      <c r="G97" s="15">
        <v>5045704587318</v>
      </c>
      <c r="H97" s="9" t="e">
        <f>SUM(#REF!)</f>
        <v>#REF!</v>
      </c>
      <c r="I97" s="14">
        <v>1600</v>
      </c>
      <c r="J97" s="19" t="e">
        <f t="shared" si="4"/>
        <v>#REF!</v>
      </c>
      <c r="K97" s="6" t="e">
        <f t="shared" si="5"/>
        <v>#REF!</v>
      </c>
    </row>
    <row r="98" spans="1:11" ht="124.5" hidden="1" customHeight="1">
      <c r="A98" s="26"/>
      <c r="B98" s="9" t="s">
        <v>272</v>
      </c>
      <c r="C98" s="9">
        <v>8076880</v>
      </c>
      <c r="D98" s="9" t="s">
        <v>109</v>
      </c>
      <c r="E98" s="9" t="s">
        <v>268</v>
      </c>
      <c r="F98" s="9" t="s">
        <v>112</v>
      </c>
      <c r="G98" s="15">
        <v>5045704587319</v>
      </c>
      <c r="H98" s="9" t="e">
        <f>SUM(#REF!)</f>
        <v>#REF!</v>
      </c>
      <c r="I98" s="14">
        <v>2090</v>
      </c>
      <c r="J98" s="19" t="e">
        <f t="shared" si="4"/>
        <v>#REF!</v>
      </c>
      <c r="K98" s="6" t="e">
        <f t="shared" si="5"/>
        <v>#REF!</v>
      </c>
    </row>
    <row r="99" spans="1:11" ht="124.5" hidden="1" customHeight="1">
      <c r="A99" s="26"/>
      <c r="B99" s="9" t="s">
        <v>271</v>
      </c>
      <c r="C99" s="9">
        <v>8077477</v>
      </c>
      <c r="D99" s="9" t="s">
        <v>109</v>
      </c>
      <c r="E99" s="9" t="s">
        <v>268</v>
      </c>
      <c r="F99" s="9" t="s">
        <v>262</v>
      </c>
      <c r="G99" s="15">
        <v>5045704587320</v>
      </c>
      <c r="H99" s="9" t="e">
        <f>SUM(#REF!)</f>
        <v>#REF!</v>
      </c>
      <c r="I99" s="14">
        <v>1800</v>
      </c>
      <c r="J99" s="19" t="e">
        <f t="shared" si="4"/>
        <v>#REF!</v>
      </c>
      <c r="K99" s="6" t="e">
        <f t="shared" si="5"/>
        <v>#REF!</v>
      </c>
    </row>
    <row r="100" spans="1:11" ht="116.25" hidden="1" customHeight="1">
      <c r="A100" s="26"/>
      <c r="B100" s="9" t="s">
        <v>270</v>
      </c>
      <c r="C100" s="9">
        <v>8049041</v>
      </c>
      <c r="D100" s="9" t="s">
        <v>109</v>
      </c>
      <c r="E100" s="9" t="s">
        <v>268</v>
      </c>
      <c r="F100" s="9" t="s">
        <v>269</v>
      </c>
      <c r="G100" s="15">
        <v>5045704587321</v>
      </c>
      <c r="H100" s="9" t="e">
        <f>SUM(#REF!)</f>
        <v>#REF!</v>
      </c>
      <c r="I100" s="14">
        <v>1500</v>
      </c>
      <c r="J100" s="19" t="e">
        <f t="shared" si="4"/>
        <v>#REF!</v>
      </c>
      <c r="K100" s="6" t="e">
        <f t="shared" si="5"/>
        <v>#REF!</v>
      </c>
    </row>
    <row r="101" spans="1:11" ht="127.5" customHeight="1">
      <c r="A101" s="23"/>
      <c r="B101" s="9" t="s">
        <v>6</v>
      </c>
      <c r="C101" s="9">
        <v>8077276</v>
      </c>
      <c r="D101" s="9" t="s">
        <v>109</v>
      </c>
      <c r="E101" s="9" t="s">
        <v>268</v>
      </c>
      <c r="F101" s="9" t="s">
        <v>267</v>
      </c>
      <c r="G101" s="15">
        <v>5045704587321</v>
      </c>
      <c r="H101" s="9">
        <v>5</v>
      </c>
      <c r="I101" s="14">
        <v>2980</v>
      </c>
      <c r="J101" s="19">
        <f t="shared" si="4"/>
        <v>14900</v>
      </c>
      <c r="K101" s="6">
        <f t="shared" si="5"/>
        <v>16986</v>
      </c>
    </row>
    <row r="102" spans="1:11" ht="77.25" hidden="1" customHeight="1">
      <c r="G102" s="15"/>
      <c r="H102" s="9"/>
      <c r="I102" s="14"/>
      <c r="J102" s="19"/>
      <c r="K102" s="6"/>
    </row>
    <row r="103" spans="1:11" ht="129.75" customHeight="1">
      <c r="A103" s="26"/>
      <c r="B103" s="9" t="s">
        <v>7</v>
      </c>
      <c r="C103" s="9">
        <v>8077285</v>
      </c>
      <c r="D103" s="9" t="s">
        <v>109</v>
      </c>
      <c r="E103" s="9" t="s">
        <v>107</v>
      </c>
      <c r="F103" s="9" t="s">
        <v>266</v>
      </c>
      <c r="G103" s="15">
        <v>5045704587323</v>
      </c>
      <c r="H103" s="9">
        <v>2</v>
      </c>
      <c r="I103" s="14">
        <v>2900</v>
      </c>
      <c r="J103" s="19">
        <f>H103*I103</f>
        <v>5800</v>
      </c>
      <c r="K103" s="6">
        <f>J103*1.14</f>
        <v>6611.9999999999991</v>
      </c>
    </row>
    <row r="104" spans="1:11" ht="118.5" hidden="1" customHeight="1">
      <c r="A104" s="9"/>
      <c r="B104" s="9" t="s">
        <v>265</v>
      </c>
      <c r="C104" s="9">
        <v>8078373</v>
      </c>
      <c r="D104" s="9" t="s">
        <v>109</v>
      </c>
      <c r="E104" s="9" t="s">
        <v>107</v>
      </c>
      <c r="F104" s="9" t="s">
        <v>264</v>
      </c>
      <c r="G104" s="15">
        <v>5045704587324</v>
      </c>
      <c r="H104" s="9" t="e">
        <f>SUM(#REF!)</f>
        <v>#REF!</v>
      </c>
      <c r="I104" s="14">
        <v>1900</v>
      </c>
      <c r="J104" s="19" t="e">
        <f>H104*I104</f>
        <v>#REF!</v>
      </c>
      <c r="K104" s="6" t="e">
        <f>J104*1.14</f>
        <v>#REF!</v>
      </c>
    </row>
    <row r="105" spans="1:11" ht="123.75" hidden="1" customHeight="1">
      <c r="A105" s="26"/>
      <c r="B105" s="9" t="s">
        <v>263</v>
      </c>
      <c r="C105" s="9">
        <v>8077306</v>
      </c>
      <c r="D105" s="9" t="s">
        <v>109</v>
      </c>
      <c r="E105" s="9" t="s">
        <v>90</v>
      </c>
      <c r="F105" s="9" t="s">
        <v>262</v>
      </c>
      <c r="G105" s="15">
        <v>5045704587325</v>
      </c>
      <c r="H105" s="9" t="e">
        <f>SUM(#REF!)</f>
        <v>#REF!</v>
      </c>
      <c r="I105" s="14">
        <v>1850</v>
      </c>
      <c r="J105" s="19" t="e">
        <f>H105*I105</f>
        <v>#REF!</v>
      </c>
      <c r="K105" s="6" t="e">
        <f>J105*1.14</f>
        <v>#REF!</v>
      </c>
    </row>
    <row r="106" spans="1:11" ht="122.25" hidden="1" customHeight="1">
      <c r="A106" s="26"/>
      <c r="B106" s="9" t="s">
        <v>261</v>
      </c>
      <c r="C106" s="9">
        <v>8077290</v>
      </c>
      <c r="D106" s="9" t="s">
        <v>109</v>
      </c>
      <c r="E106" s="9" t="s">
        <v>90</v>
      </c>
      <c r="F106" s="9" t="s">
        <v>260</v>
      </c>
      <c r="G106" s="15">
        <v>5045704587326</v>
      </c>
      <c r="H106" s="9" t="e">
        <f>SUM(#REF!)</f>
        <v>#REF!</v>
      </c>
      <c r="I106" s="14">
        <v>1790</v>
      </c>
      <c r="J106" s="19" t="e">
        <f>H106*I106</f>
        <v>#REF!</v>
      </c>
      <c r="K106" s="6" t="e">
        <f>J106*1.14</f>
        <v>#REF!</v>
      </c>
    </row>
    <row r="107" spans="1:11" ht="113.25" hidden="1" customHeight="1">
      <c r="A107" s="9"/>
      <c r="B107" s="9" t="s">
        <v>259</v>
      </c>
      <c r="C107" s="9">
        <v>8050556</v>
      </c>
      <c r="D107" s="9" t="s">
        <v>109</v>
      </c>
      <c r="E107" s="9" t="s">
        <v>90</v>
      </c>
      <c r="F107" s="9" t="s">
        <v>258</v>
      </c>
      <c r="G107" s="15">
        <v>5045704587327</v>
      </c>
      <c r="H107" s="9" t="e">
        <f>SUM(#REF!)</f>
        <v>#REF!</v>
      </c>
      <c r="I107" s="14">
        <v>1100</v>
      </c>
      <c r="J107" s="19" t="e">
        <f>H107*I107</f>
        <v>#REF!</v>
      </c>
      <c r="K107" s="6" t="e">
        <f>J107*1.14</f>
        <v>#REF!</v>
      </c>
    </row>
    <row r="108" spans="1:11" ht="64.5" hidden="1" customHeight="1">
      <c r="G108" s="20"/>
      <c r="J108" s="19"/>
      <c r="K108" s="6"/>
    </row>
    <row r="109" spans="1:11" ht="116.25" hidden="1" customHeight="1">
      <c r="A109" s="23"/>
      <c r="B109" s="21" t="s">
        <v>9</v>
      </c>
      <c r="C109" s="9">
        <v>8083909</v>
      </c>
      <c r="D109" s="21" t="s">
        <v>109</v>
      </c>
      <c r="E109" s="21" t="s">
        <v>41</v>
      </c>
      <c r="F109" s="21" t="s">
        <v>211</v>
      </c>
      <c r="G109" s="15">
        <v>5045704587327</v>
      </c>
      <c r="H109" s="9" t="e">
        <f>SUM(#REF!)</f>
        <v>#REF!</v>
      </c>
      <c r="I109" s="14">
        <v>1100</v>
      </c>
      <c r="J109" s="19" t="e">
        <f t="shared" ref="J109:J117" si="6">H109*I109</f>
        <v>#REF!</v>
      </c>
      <c r="K109" s="6" t="e">
        <f t="shared" ref="K109:K117" si="7">J109*1.14</f>
        <v>#REF!</v>
      </c>
    </row>
    <row r="110" spans="1:11" ht="135" hidden="1" customHeight="1">
      <c r="A110" s="23"/>
      <c r="B110" s="21" t="s">
        <v>257</v>
      </c>
      <c r="C110" s="9">
        <v>8081154</v>
      </c>
      <c r="D110" s="21" t="s">
        <v>91</v>
      </c>
      <c r="E110" s="21" t="s">
        <v>90</v>
      </c>
      <c r="F110" s="21" t="s">
        <v>95</v>
      </c>
      <c r="G110" s="15">
        <v>5045704587328</v>
      </c>
      <c r="H110" s="9" t="e">
        <f>SUM(#REF!)</f>
        <v>#REF!</v>
      </c>
      <c r="I110" s="14">
        <v>1450</v>
      </c>
      <c r="J110" s="19" t="e">
        <f t="shared" si="6"/>
        <v>#REF!</v>
      </c>
      <c r="K110" s="6" t="e">
        <f t="shared" si="7"/>
        <v>#REF!</v>
      </c>
    </row>
    <row r="111" spans="1:11" ht="122.25" hidden="1" customHeight="1">
      <c r="A111" s="23"/>
      <c r="B111" s="21" t="s">
        <v>256</v>
      </c>
      <c r="C111" s="9">
        <v>8063359</v>
      </c>
      <c r="D111" s="21" t="s">
        <v>109</v>
      </c>
      <c r="E111" s="21" t="s">
        <v>90</v>
      </c>
      <c r="F111" s="21" t="s">
        <v>255</v>
      </c>
      <c r="G111" s="15">
        <v>5045704587328</v>
      </c>
      <c r="H111" s="9" t="e">
        <f>SUM(#REF!)</f>
        <v>#REF!</v>
      </c>
      <c r="I111" s="14">
        <v>1800</v>
      </c>
      <c r="J111" s="19" t="e">
        <f t="shared" si="6"/>
        <v>#REF!</v>
      </c>
      <c r="K111" s="6" t="e">
        <f t="shared" si="7"/>
        <v>#REF!</v>
      </c>
    </row>
    <row r="112" spans="1:11" ht="129.75" customHeight="1">
      <c r="A112" s="23"/>
      <c r="B112" s="21" t="s">
        <v>13</v>
      </c>
      <c r="C112" s="9">
        <v>4564617</v>
      </c>
      <c r="D112" s="21" t="s">
        <v>109</v>
      </c>
      <c r="E112" s="21" t="s">
        <v>123</v>
      </c>
      <c r="F112" s="21" t="s">
        <v>254</v>
      </c>
      <c r="G112" s="15">
        <v>5045704587329</v>
      </c>
      <c r="H112" s="9">
        <v>1</v>
      </c>
      <c r="I112" s="14">
        <v>2900</v>
      </c>
      <c r="J112" s="19">
        <f t="shared" si="6"/>
        <v>2900</v>
      </c>
      <c r="K112" s="6">
        <f t="shared" si="7"/>
        <v>3305.9999999999995</v>
      </c>
    </row>
    <row r="113" spans="1:11" ht="141" hidden="1" customHeight="1">
      <c r="A113" s="23"/>
      <c r="B113" s="21" t="s">
        <v>253</v>
      </c>
      <c r="C113" s="9">
        <v>8081055</v>
      </c>
      <c r="D113" s="21" t="s">
        <v>109</v>
      </c>
      <c r="E113" s="21" t="s">
        <v>41</v>
      </c>
      <c r="F113" s="21" t="s">
        <v>95</v>
      </c>
      <c r="G113" s="15">
        <v>5045704587330</v>
      </c>
      <c r="H113" s="9" t="e">
        <f>SUM(#REF!)</f>
        <v>#REF!</v>
      </c>
      <c r="I113" s="14">
        <v>1430</v>
      </c>
      <c r="J113" s="19" t="e">
        <f t="shared" si="6"/>
        <v>#REF!</v>
      </c>
      <c r="K113" s="6" t="e">
        <f t="shared" si="7"/>
        <v>#REF!</v>
      </c>
    </row>
    <row r="114" spans="1:11" ht="142.5" customHeight="1">
      <c r="A114" s="23"/>
      <c r="B114" s="21" t="s">
        <v>18</v>
      </c>
      <c r="C114" s="9">
        <v>8068880</v>
      </c>
      <c r="D114" s="21" t="s">
        <v>109</v>
      </c>
      <c r="E114" s="21" t="s">
        <v>171</v>
      </c>
      <c r="F114" s="21" t="s">
        <v>252</v>
      </c>
      <c r="G114" s="15">
        <v>5045704587331</v>
      </c>
      <c r="H114" s="9">
        <v>1</v>
      </c>
      <c r="I114" s="14">
        <v>3600</v>
      </c>
      <c r="J114" s="19">
        <f t="shared" si="6"/>
        <v>3600</v>
      </c>
      <c r="K114" s="6">
        <f t="shared" si="7"/>
        <v>4104</v>
      </c>
    </row>
    <row r="115" spans="1:11" ht="122.25" customHeight="1">
      <c r="A115" s="23"/>
      <c r="B115" s="21" t="s">
        <v>16</v>
      </c>
      <c r="C115" s="9">
        <v>8082552</v>
      </c>
      <c r="D115" s="21" t="s">
        <v>109</v>
      </c>
      <c r="E115" s="21" t="s">
        <v>41</v>
      </c>
      <c r="F115" s="21" t="s">
        <v>241</v>
      </c>
      <c r="G115" s="15">
        <v>5045704587330</v>
      </c>
      <c r="H115" s="9">
        <v>1</v>
      </c>
      <c r="I115" s="14">
        <v>3180</v>
      </c>
      <c r="J115" s="19">
        <f t="shared" si="6"/>
        <v>3180</v>
      </c>
      <c r="K115" s="6">
        <f t="shared" si="7"/>
        <v>3625.2</v>
      </c>
    </row>
    <row r="116" spans="1:11" ht="129.75" hidden="1" customHeight="1">
      <c r="A116" s="23"/>
      <c r="B116" s="21" t="s">
        <v>251</v>
      </c>
      <c r="C116" s="9">
        <v>8078007</v>
      </c>
      <c r="D116" s="21" t="s">
        <v>109</v>
      </c>
      <c r="E116" s="21" t="s">
        <v>107</v>
      </c>
      <c r="F116" s="21" t="s">
        <v>149</v>
      </c>
      <c r="G116" s="15">
        <v>5045704587329</v>
      </c>
      <c r="H116" s="9" t="e">
        <f>SUM(#REF!)</f>
        <v>#REF!</v>
      </c>
      <c r="I116" s="14">
        <v>1102</v>
      </c>
      <c r="J116" s="19" t="e">
        <f t="shared" si="6"/>
        <v>#REF!</v>
      </c>
      <c r="K116" s="6" t="e">
        <f t="shared" si="7"/>
        <v>#REF!</v>
      </c>
    </row>
    <row r="117" spans="1:11" ht="117" hidden="1" customHeight="1">
      <c r="A117" s="26"/>
      <c r="B117" s="9" t="s">
        <v>250</v>
      </c>
      <c r="C117" s="9">
        <v>8083908</v>
      </c>
      <c r="D117" s="9" t="s">
        <v>109</v>
      </c>
      <c r="E117" s="9" t="s">
        <v>41</v>
      </c>
      <c r="F117" s="9" t="s">
        <v>249</v>
      </c>
      <c r="G117" s="15">
        <v>5045704587327</v>
      </c>
      <c r="H117" s="9" t="e">
        <f>SUM(#REF!)</f>
        <v>#REF!</v>
      </c>
      <c r="I117" s="14">
        <v>1100</v>
      </c>
      <c r="J117" s="19" t="e">
        <f t="shared" si="6"/>
        <v>#REF!</v>
      </c>
      <c r="K117" s="6" t="e">
        <f t="shared" si="7"/>
        <v>#REF!</v>
      </c>
    </row>
    <row r="118" spans="1:11" ht="41.25" hidden="1" customHeight="1">
      <c r="G118" s="20"/>
      <c r="J118" s="19"/>
      <c r="K118" s="6"/>
    </row>
    <row r="119" spans="1:11" ht="117" hidden="1" customHeight="1">
      <c r="A119" s="26"/>
      <c r="B119" s="9" t="s">
        <v>248</v>
      </c>
      <c r="C119" s="9">
        <v>8069394</v>
      </c>
      <c r="D119" s="9" t="s">
        <v>109</v>
      </c>
      <c r="E119" s="9" t="s">
        <v>66</v>
      </c>
      <c r="F119" s="9" t="s">
        <v>247</v>
      </c>
      <c r="G119" s="15">
        <v>5045704587327</v>
      </c>
      <c r="H119" s="9" t="e">
        <f>SUM(#REF!)</f>
        <v>#REF!</v>
      </c>
      <c r="I119" s="14">
        <v>890</v>
      </c>
      <c r="J119" s="19" t="e">
        <f t="shared" ref="J119:J138" si="8">H119*I119</f>
        <v>#REF!</v>
      </c>
      <c r="K119" s="6" t="e">
        <f t="shared" ref="K119:K138" si="9">J119*1.14</f>
        <v>#REF!</v>
      </c>
    </row>
    <row r="120" spans="1:11" ht="141" hidden="1" customHeight="1">
      <c r="A120" s="26"/>
      <c r="B120" s="9" t="s">
        <v>246</v>
      </c>
      <c r="C120" s="9">
        <v>8077496</v>
      </c>
      <c r="D120" s="9" t="s">
        <v>109</v>
      </c>
      <c r="E120" s="9" t="s">
        <v>90</v>
      </c>
      <c r="F120" s="9" t="s">
        <v>211</v>
      </c>
      <c r="G120" s="15">
        <v>5045704587328</v>
      </c>
      <c r="H120" s="9" t="e">
        <f>SUM(#REF!)</f>
        <v>#REF!</v>
      </c>
      <c r="I120" s="14">
        <v>1069</v>
      </c>
      <c r="J120" s="19" t="e">
        <f t="shared" si="8"/>
        <v>#REF!</v>
      </c>
      <c r="K120" s="6" t="e">
        <f t="shared" si="9"/>
        <v>#REF!</v>
      </c>
    </row>
    <row r="121" spans="1:11" ht="135.75" hidden="1" customHeight="1">
      <c r="A121" s="26"/>
      <c r="B121" s="9" t="s">
        <v>245</v>
      </c>
      <c r="C121" s="9">
        <v>8054725</v>
      </c>
      <c r="D121" s="9" t="s">
        <v>109</v>
      </c>
      <c r="E121" s="9" t="s">
        <v>41</v>
      </c>
      <c r="F121" s="9" t="s">
        <v>244</v>
      </c>
      <c r="G121" s="15">
        <v>5045704587329</v>
      </c>
      <c r="H121" s="9" t="e">
        <f>SUM(#REF!)</f>
        <v>#REF!</v>
      </c>
      <c r="I121" s="14">
        <v>1300</v>
      </c>
      <c r="J121" s="19" t="e">
        <f t="shared" si="8"/>
        <v>#REF!</v>
      </c>
      <c r="K121" s="6" t="e">
        <f t="shared" si="9"/>
        <v>#REF!</v>
      </c>
    </row>
    <row r="122" spans="1:11" ht="128.25" hidden="1" customHeight="1">
      <c r="A122" s="26"/>
      <c r="B122" s="9" t="s">
        <v>243</v>
      </c>
      <c r="C122" s="9">
        <v>8082672</v>
      </c>
      <c r="D122" s="9" t="s">
        <v>109</v>
      </c>
      <c r="E122" s="9" t="s">
        <v>90</v>
      </c>
      <c r="F122" s="9" t="s">
        <v>241</v>
      </c>
      <c r="G122" s="15">
        <v>5045704587330</v>
      </c>
      <c r="H122" s="9" t="e">
        <f>SUM(#REF!)</f>
        <v>#REF!</v>
      </c>
      <c r="I122" s="14">
        <v>1650</v>
      </c>
      <c r="J122" s="19" t="e">
        <f t="shared" si="8"/>
        <v>#REF!</v>
      </c>
      <c r="K122" s="6" t="e">
        <f t="shared" si="9"/>
        <v>#REF!</v>
      </c>
    </row>
    <row r="123" spans="1:11" ht="150.75" customHeight="1">
      <c r="A123" s="23"/>
      <c r="B123" s="21" t="s">
        <v>8</v>
      </c>
      <c r="C123" s="21">
        <v>8071487</v>
      </c>
      <c r="D123" s="21" t="s">
        <v>109</v>
      </c>
      <c r="E123" s="21" t="s">
        <v>41</v>
      </c>
      <c r="F123" s="21" t="s">
        <v>242</v>
      </c>
      <c r="G123" s="15">
        <v>5045704587331</v>
      </c>
      <c r="H123" s="9">
        <v>8</v>
      </c>
      <c r="I123" s="14">
        <v>2999</v>
      </c>
      <c r="J123" s="19">
        <f t="shared" si="8"/>
        <v>23992</v>
      </c>
      <c r="K123" s="6">
        <f t="shared" si="9"/>
        <v>27350.879999999997</v>
      </c>
    </row>
    <row r="124" spans="1:11" ht="119.25" customHeight="1">
      <c r="A124" s="23"/>
      <c r="B124" s="21" t="s">
        <v>21</v>
      </c>
      <c r="C124" s="21">
        <v>8047169</v>
      </c>
      <c r="D124" s="21" t="s">
        <v>109</v>
      </c>
      <c r="E124" s="21" t="s">
        <v>41</v>
      </c>
      <c r="F124" s="21" t="s">
        <v>241</v>
      </c>
      <c r="G124" s="15">
        <v>5045704587332</v>
      </c>
      <c r="H124" s="9">
        <v>3</v>
      </c>
      <c r="I124" s="14">
        <v>2500</v>
      </c>
      <c r="J124" s="19">
        <f t="shared" si="8"/>
        <v>7500</v>
      </c>
      <c r="K124" s="6">
        <f t="shared" si="9"/>
        <v>8550</v>
      </c>
    </row>
    <row r="125" spans="1:11" ht="113.25" customHeight="1">
      <c r="A125" s="26"/>
      <c r="B125" s="9" t="s">
        <v>15</v>
      </c>
      <c r="C125" s="9">
        <v>4566649</v>
      </c>
      <c r="D125" s="9" t="s">
        <v>109</v>
      </c>
      <c r="E125" s="21" t="s">
        <v>41</v>
      </c>
      <c r="F125" s="9" t="s">
        <v>161</v>
      </c>
      <c r="G125" s="15">
        <v>5045704587333</v>
      </c>
      <c r="H125" s="9">
        <v>1</v>
      </c>
      <c r="I125" s="14">
        <v>4800</v>
      </c>
      <c r="J125" s="19">
        <f t="shared" si="8"/>
        <v>4800</v>
      </c>
      <c r="K125" s="6">
        <f t="shared" si="9"/>
        <v>5471.9999999999991</v>
      </c>
    </row>
    <row r="126" spans="1:11" ht="126" hidden="1" customHeight="1">
      <c r="A126" s="26"/>
      <c r="B126" s="9" t="s">
        <v>240</v>
      </c>
      <c r="C126" s="9">
        <v>8064990</v>
      </c>
      <c r="D126" s="9" t="s">
        <v>109</v>
      </c>
      <c r="E126" s="9" t="s">
        <v>66</v>
      </c>
      <c r="F126" s="9" t="s">
        <v>239</v>
      </c>
      <c r="G126" s="15">
        <v>5045704587334</v>
      </c>
      <c r="H126" s="9" t="e">
        <f>SUM(#REF!)</f>
        <v>#REF!</v>
      </c>
      <c r="I126" s="14">
        <v>1500</v>
      </c>
      <c r="J126" s="19" t="e">
        <f t="shared" si="8"/>
        <v>#REF!</v>
      </c>
      <c r="K126" s="6" t="e">
        <f t="shared" si="9"/>
        <v>#REF!</v>
      </c>
    </row>
    <row r="127" spans="1:11" ht="131.25" customHeight="1">
      <c r="A127" s="26"/>
      <c r="B127" s="9" t="s">
        <v>22</v>
      </c>
      <c r="C127" s="9">
        <v>8068747</v>
      </c>
      <c r="D127" s="9" t="s">
        <v>109</v>
      </c>
      <c r="E127" s="9" t="s">
        <v>41</v>
      </c>
      <c r="F127" s="9" t="s">
        <v>238</v>
      </c>
      <c r="G127" s="56">
        <v>5045701464619</v>
      </c>
      <c r="H127" s="9">
        <v>1</v>
      </c>
      <c r="I127" s="14">
        <v>2990</v>
      </c>
      <c r="J127" s="19">
        <f t="shared" si="8"/>
        <v>2990</v>
      </c>
      <c r="K127" s="6">
        <f t="shared" si="9"/>
        <v>3408.6</v>
      </c>
    </row>
    <row r="128" spans="1:11" ht="120" customHeight="1">
      <c r="A128" s="26"/>
      <c r="B128" s="9" t="s">
        <v>20</v>
      </c>
      <c r="C128" s="9">
        <v>8071110</v>
      </c>
      <c r="D128" s="9" t="s">
        <v>109</v>
      </c>
      <c r="E128" s="9" t="s">
        <v>41</v>
      </c>
      <c r="F128" s="9" t="s">
        <v>44</v>
      </c>
      <c r="G128" s="56">
        <v>5045704587336</v>
      </c>
      <c r="H128" s="9">
        <v>2</v>
      </c>
      <c r="I128" s="14">
        <v>3500</v>
      </c>
      <c r="J128" s="19">
        <f t="shared" si="8"/>
        <v>7000</v>
      </c>
      <c r="K128" s="6">
        <f t="shared" si="9"/>
        <v>7979.9999999999991</v>
      </c>
    </row>
    <row r="129" spans="1:11" ht="144.75" customHeight="1">
      <c r="A129" s="26"/>
      <c r="B129" s="9" t="s">
        <v>12</v>
      </c>
      <c r="C129" s="9">
        <v>8054411</v>
      </c>
      <c r="D129" s="9" t="s">
        <v>109</v>
      </c>
      <c r="E129" s="9" t="s">
        <v>41</v>
      </c>
      <c r="F129" s="9" t="s">
        <v>237</v>
      </c>
      <c r="G129" s="56">
        <v>5045704587337</v>
      </c>
      <c r="H129" s="9">
        <v>1</v>
      </c>
      <c r="I129" s="14">
        <v>2992</v>
      </c>
      <c r="J129" s="19">
        <f t="shared" si="8"/>
        <v>2992</v>
      </c>
      <c r="K129" s="6">
        <f t="shared" si="9"/>
        <v>3410.8799999999997</v>
      </c>
    </row>
    <row r="130" spans="1:11" ht="133.5" hidden="1" customHeight="1">
      <c r="A130" s="26"/>
      <c r="B130" s="9" t="s">
        <v>236</v>
      </c>
      <c r="C130" s="9">
        <v>4566788</v>
      </c>
      <c r="D130" s="9" t="s">
        <v>109</v>
      </c>
      <c r="E130" s="9" t="s">
        <v>41</v>
      </c>
      <c r="F130" s="9" t="s">
        <v>44</v>
      </c>
      <c r="G130" s="15">
        <v>5045623761919</v>
      </c>
      <c r="H130" s="9" t="e">
        <f>SUM(#REF!)</f>
        <v>#REF!</v>
      </c>
      <c r="I130" s="14">
        <v>1890</v>
      </c>
      <c r="J130" s="19" t="e">
        <f t="shared" si="8"/>
        <v>#REF!</v>
      </c>
      <c r="K130" s="6" t="e">
        <f t="shared" si="9"/>
        <v>#REF!</v>
      </c>
    </row>
    <row r="131" spans="1:11" ht="139.5" customHeight="1">
      <c r="A131" s="26"/>
      <c r="B131" s="9" t="s">
        <v>10</v>
      </c>
      <c r="C131" s="9">
        <v>8032099</v>
      </c>
      <c r="D131" s="9" t="s">
        <v>109</v>
      </c>
      <c r="E131" s="9" t="s">
        <v>41</v>
      </c>
      <c r="F131" s="9" t="s">
        <v>82</v>
      </c>
      <c r="G131" s="15">
        <v>5045623761920</v>
      </c>
      <c r="H131" s="9">
        <v>1</v>
      </c>
      <c r="I131" s="14">
        <v>2290</v>
      </c>
      <c r="J131" s="19">
        <f t="shared" si="8"/>
        <v>2290</v>
      </c>
      <c r="K131" s="6">
        <f t="shared" si="9"/>
        <v>2610.6</v>
      </c>
    </row>
    <row r="132" spans="1:11" ht="148.5" customHeight="1">
      <c r="A132" s="26"/>
      <c r="B132" s="9" t="s">
        <v>11</v>
      </c>
      <c r="C132" s="9">
        <v>8068743</v>
      </c>
      <c r="D132" s="9" t="s">
        <v>109</v>
      </c>
      <c r="E132" s="9" t="s">
        <v>41</v>
      </c>
      <c r="F132" s="9" t="s">
        <v>235</v>
      </c>
      <c r="G132" s="15">
        <v>5045623761921</v>
      </c>
      <c r="H132" s="9">
        <v>1</v>
      </c>
      <c r="I132" s="14">
        <v>3900</v>
      </c>
      <c r="J132" s="19">
        <f t="shared" si="8"/>
        <v>3900</v>
      </c>
      <c r="K132" s="6">
        <f t="shared" si="9"/>
        <v>4446</v>
      </c>
    </row>
    <row r="133" spans="1:11" ht="126" hidden="1" customHeight="1">
      <c r="A133" s="26"/>
      <c r="B133" s="9" t="s">
        <v>234</v>
      </c>
      <c r="C133" s="9">
        <v>4566298</v>
      </c>
      <c r="D133" s="9" t="s">
        <v>109</v>
      </c>
      <c r="E133" s="9" t="s">
        <v>41</v>
      </c>
      <c r="F133" s="9" t="s">
        <v>233</v>
      </c>
      <c r="G133" s="56">
        <v>5045623761922</v>
      </c>
      <c r="H133" s="9" t="e">
        <f>SUM(#REF!)</f>
        <v>#REF!</v>
      </c>
      <c r="I133" s="14">
        <v>1890</v>
      </c>
      <c r="J133" s="19" t="e">
        <f t="shared" si="8"/>
        <v>#REF!</v>
      </c>
      <c r="K133" s="6" t="e">
        <f t="shared" si="9"/>
        <v>#REF!</v>
      </c>
    </row>
    <row r="134" spans="1:11" ht="141" hidden="1" customHeight="1">
      <c r="A134" s="23"/>
      <c r="B134" s="9" t="s">
        <v>232</v>
      </c>
      <c r="C134" s="9">
        <v>4566877</v>
      </c>
      <c r="D134" s="9" t="s">
        <v>109</v>
      </c>
      <c r="E134" s="9" t="s">
        <v>53</v>
      </c>
      <c r="F134" s="9" t="s">
        <v>231</v>
      </c>
      <c r="G134" s="56">
        <v>5045623761923</v>
      </c>
      <c r="H134" s="9" t="e">
        <f>SUM(#REF!)</f>
        <v>#REF!</v>
      </c>
      <c r="I134" s="14">
        <v>1890</v>
      </c>
      <c r="J134" s="19" t="e">
        <f t="shared" si="8"/>
        <v>#REF!</v>
      </c>
      <c r="K134" s="6" t="e">
        <f t="shared" si="9"/>
        <v>#REF!</v>
      </c>
    </row>
    <row r="135" spans="1:11" ht="128.25" hidden="1" customHeight="1">
      <c r="A135" s="23"/>
      <c r="B135" s="21" t="s">
        <v>230</v>
      </c>
      <c r="C135" s="21">
        <v>8052377</v>
      </c>
      <c r="D135" s="21" t="s">
        <v>109</v>
      </c>
      <c r="E135" s="21" t="s">
        <v>41</v>
      </c>
      <c r="F135" s="21" t="s">
        <v>229</v>
      </c>
      <c r="G135" s="55">
        <v>5045623761924</v>
      </c>
      <c r="H135" s="21" t="e">
        <f>SUM(#REF!)</f>
        <v>#REF!</v>
      </c>
      <c r="I135" s="54">
        <v>2090</v>
      </c>
      <c r="J135" s="19" t="e">
        <f t="shared" si="8"/>
        <v>#REF!</v>
      </c>
      <c r="K135" s="6" t="e">
        <f t="shared" si="9"/>
        <v>#REF!</v>
      </c>
    </row>
    <row r="136" spans="1:11" ht="141" hidden="1" customHeight="1">
      <c r="A136" s="26"/>
      <c r="B136" s="9" t="s">
        <v>228</v>
      </c>
      <c r="C136" s="9">
        <v>8071097</v>
      </c>
      <c r="D136" s="9" t="s">
        <v>109</v>
      </c>
      <c r="E136" s="9" t="s">
        <v>41</v>
      </c>
      <c r="F136" s="9" t="s">
        <v>227</v>
      </c>
      <c r="G136" s="15">
        <v>5045623761925</v>
      </c>
      <c r="H136" s="9" t="e">
        <f>SUM(#REF!)</f>
        <v>#REF!</v>
      </c>
      <c r="I136" s="14">
        <v>1600</v>
      </c>
      <c r="J136" s="19" t="e">
        <f t="shared" si="8"/>
        <v>#REF!</v>
      </c>
      <c r="K136" s="6" t="e">
        <f t="shared" si="9"/>
        <v>#REF!</v>
      </c>
    </row>
    <row r="137" spans="1:11" ht="128.25" customHeight="1">
      <c r="A137" s="26"/>
      <c r="B137" s="9" t="s">
        <v>14</v>
      </c>
      <c r="C137" s="9">
        <v>8055924</v>
      </c>
      <c r="D137" s="9" t="s">
        <v>109</v>
      </c>
      <c r="E137" s="9" t="s">
        <v>90</v>
      </c>
      <c r="F137" s="9" t="s">
        <v>226</v>
      </c>
      <c r="G137" s="15">
        <v>5045623761926</v>
      </c>
      <c r="H137" s="9">
        <v>2</v>
      </c>
      <c r="I137" s="14">
        <v>2670</v>
      </c>
      <c r="J137" s="19">
        <f t="shared" si="8"/>
        <v>5340</v>
      </c>
      <c r="K137" s="6">
        <f t="shared" si="9"/>
        <v>6087.5999999999995</v>
      </c>
    </row>
    <row r="138" spans="1:11" ht="127.5" hidden="1" customHeight="1">
      <c r="A138" s="26"/>
      <c r="B138" s="9" t="s">
        <v>225</v>
      </c>
      <c r="C138" s="9">
        <v>8047247</v>
      </c>
      <c r="D138" s="9" t="s">
        <v>109</v>
      </c>
      <c r="E138" s="9" t="s">
        <v>41</v>
      </c>
      <c r="F138" s="9" t="s">
        <v>44</v>
      </c>
      <c r="G138" s="15">
        <v>5045623761927</v>
      </c>
      <c r="H138" s="9" t="e">
        <f>SUM(#REF!)</f>
        <v>#REF!</v>
      </c>
      <c r="I138" s="14">
        <v>1990</v>
      </c>
      <c r="J138" s="19" t="e">
        <f t="shared" si="8"/>
        <v>#REF!</v>
      </c>
      <c r="K138" s="6" t="e">
        <f t="shared" si="9"/>
        <v>#REF!</v>
      </c>
    </row>
    <row r="139" spans="1:11" ht="72" hidden="1" customHeight="1">
      <c r="G139" s="20"/>
      <c r="J139" s="19"/>
      <c r="K139" s="6"/>
    </row>
    <row r="140" spans="1:11" ht="129.75" hidden="1" customHeight="1">
      <c r="A140" s="26"/>
      <c r="B140" s="9" t="s">
        <v>224</v>
      </c>
      <c r="C140" s="9">
        <v>8077443</v>
      </c>
      <c r="D140" s="9" t="s">
        <v>91</v>
      </c>
      <c r="E140" s="9" t="s">
        <v>80</v>
      </c>
      <c r="F140" s="9" t="s">
        <v>116</v>
      </c>
      <c r="G140" s="15">
        <v>5045704396245</v>
      </c>
      <c r="H140" s="9" t="e">
        <f>SUM(#REF!)</f>
        <v>#REF!</v>
      </c>
      <c r="I140" s="52">
        <v>3650</v>
      </c>
      <c r="J140" s="19" t="e">
        <f t="shared" ref="J140:J147" si="10">H140*I140</f>
        <v>#REF!</v>
      </c>
      <c r="K140" s="6" t="e">
        <f t="shared" ref="K140:K147" si="11">J140*1.14</f>
        <v>#REF!</v>
      </c>
    </row>
    <row r="141" spans="1:11" ht="132" hidden="1" customHeight="1">
      <c r="A141" s="26"/>
      <c r="B141" s="9" t="s">
        <v>223</v>
      </c>
      <c r="C141" s="9">
        <v>8077730</v>
      </c>
      <c r="D141" s="9" t="s">
        <v>109</v>
      </c>
      <c r="E141" s="9" t="s">
        <v>90</v>
      </c>
      <c r="F141" s="9" t="s">
        <v>211</v>
      </c>
      <c r="G141" s="15">
        <v>5045623761927</v>
      </c>
      <c r="H141" s="9" t="e">
        <f>SUM(#REF!)</f>
        <v>#REF!</v>
      </c>
      <c r="I141" s="14">
        <v>1240</v>
      </c>
      <c r="J141" s="19" t="e">
        <f t="shared" si="10"/>
        <v>#REF!</v>
      </c>
      <c r="K141" s="6" t="e">
        <f t="shared" si="11"/>
        <v>#REF!</v>
      </c>
    </row>
    <row r="142" spans="1:11" ht="137.25" customHeight="1">
      <c r="A142" s="26"/>
      <c r="B142" s="9" t="s">
        <v>23</v>
      </c>
      <c r="C142" s="9">
        <v>4566787</v>
      </c>
      <c r="D142" s="9" t="s">
        <v>109</v>
      </c>
      <c r="E142" s="9" t="s">
        <v>41</v>
      </c>
      <c r="F142" s="9" t="s">
        <v>222</v>
      </c>
      <c r="G142" s="15">
        <v>5045623762787</v>
      </c>
      <c r="H142" s="9">
        <v>5</v>
      </c>
      <c r="I142" s="14">
        <v>2900</v>
      </c>
      <c r="J142" s="19">
        <f t="shared" si="10"/>
        <v>14500</v>
      </c>
      <c r="K142" s="6">
        <f t="shared" si="11"/>
        <v>16530</v>
      </c>
    </row>
    <row r="143" spans="1:11" ht="119.25" hidden="1" customHeight="1">
      <c r="A143" s="26"/>
      <c r="B143" s="9" t="s">
        <v>221</v>
      </c>
      <c r="C143" s="9">
        <v>8066273</v>
      </c>
      <c r="D143" s="9" t="s">
        <v>109</v>
      </c>
      <c r="E143" s="9" t="s">
        <v>41</v>
      </c>
      <c r="F143" s="9" t="s">
        <v>44</v>
      </c>
      <c r="G143" s="15">
        <v>5045623762787</v>
      </c>
      <c r="H143" s="9" t="e">
        <f>SUM(#REF!)</f>
        <v>#REF!</v>
      </c>
      <c r="I143" s="14">
        <v>1890</v>
      </c>
      <c r="J143" s="19" t="e">
        <f t="shared" si="10"/>
        <v>#REF!</v>
      </c>
      <c r="K143" s="6" t="e">
        <f t="shared" si="11"/>
        <v>#REF!</v>
      </c>
    </row>
    <row r="144" spans="1:11" ht="122.25" hidden="1" customHeight="1">
      <c r="A144" s="9"/>
      <c r="B144" s="9" t="s">
        <v>220</v>
      </c>
      <c r="C144" s="9">
        <v>8083470</v>
      </c>
      <c r="D144" s="9" t="s">
        <v>109</v>
      </c>
      <c r="E144" s="9" t="s">
        <v>90</v>
      </c>
      <c r="F144" s="9" t="s">
        <v>98</v>
      </c>
      <c r="G144" s="15">
        <v>5045705316648</v>
      </c>
      <c r="H144" s="9" t="e">
        <f>SUM(#REF!)</f>
        <v>#REF!</v>
      </c>
      <c r="I144" s="14">
        <v>2169</v>
      </c>
      <c r="J144" s="19" t="e">
        <f t="shared" si="10"/>
        <v>#REF!</v>
      </c>
      <c r="K144" s="6" t="e">
        <f t="shared" si="11"/>
        <v>#REF!</v>
      </c>
    </row>
    <row r="145" spans="1:11" ht="124.5" hidden="1" customHeight="1">
      <c r="A145" s="26"/>
      <c r="B145" s="9" t="s">
        <v>219</v>
      </c>
      <c r="C145" s="9">
        <v>8039481</v>
      </c>
      <c r="D145" s="9" t="s">
        <v>109</v>
      </c>
      <c r="E145" s="9" t="s">
        <v>41</v>
      </c>
      <c r="F145" s="9" t="s">
        <v>44</v>
      </c>
      <c r="G145" s="15">
        <v>5045705316648</v>
      </c>
      <c r="H145" s="9" t="e">
        <f>SUM(#REF!)</f>
        <v>#REF!</v>
      </c>
      <c r="I145" s="14">
        <v>1790</v>
      </c>
      <c r="J145" s="19" t="e">
        <f t="shared" si="10"/>
        <v>#REF!</v>
      </c>
      <c r="K145" s="6" t="e">
        <f t="shared" si="11"/>
        <v>#REF!</v>
      </c>
    </row>
    <row r="146" spans="1:11" ht="123.75" hidden="1" customHeight="1">
      <c r="A146" s="26"/>
      <c r="B146" s="9" t="s">
        <v>218</v>
      </c>
      <c r="C146" s="9">
        <v>8076743</v>
      </c>
      <c r="D146" s="9" t="s">
        <v>109</v>
      </c>
      <c r="E146" s="9" t="s">
        <v>41</v>
      </c>
      <c r="F146" s="9" t="s">
        <v>186</v>
      </c>
      <c r="G146" s="15">
        <v>5045705316649</v>
      </c>
      <c r="H146" s="9" t="e">
        <f>SUM(#REF!)</f>
        <v>#REF!</v>
      </c>
      <c r="I146" s="14">
        <v>1650</v>
      </c>
      <c r="J146" s="19" t="e">
        <f t="shared" si="10"/>
        <v>#REF!</v>
      </c>
      <c r="K146" s="6" t="e">
        <f t="shared" si="11"/>
        <v>#REF!</v>
      </c>
    </row>
    <row r="147" spans="1:11" ht="111" hidden="1" customHeight="1">
      <c r="A147" s="9"/>
      <c r="B147" s="9" t="s">
        <v>217</v>
      </c>
      <c r="C147" s="9">
        <v>8071084</v>
      </c>
      <c r="D147" s="9" t="s">
        <v>109</v>
      </c>
      <c r="E147" s="9" t="s">
        <v>41</v>
      </c>
      <c r="F147" s="9" t="s">
        <v>44</v>
      </c>
      <c r="G147" s="15">
        <v>5045701949376</v>
      </c>
      <c r="H147" s="9" t="e">
        <f>SUM(#REF!)</f>
        <v>#REF!</v>
      </c>
      <c r="I147" s="14">
        <v>1651</v>
      </c>
      <c r="J147" s="19" t="e">
        <f t="shared" si="10"/>
        <v>#REF!</v>
      </c>
      <c r="K147" s="6" t="e">
        <f t="shared" si="11"/>
        <v>#REF!</v>
      </c>
    </row>
    <row r="148" spans="1:11" ht="78.75" hidden="1" customHeight="1">
      <c r="G148" s="20"/>
      <c r="J148" s="19"/>
      <c r="K148" s="6"/>
    </row>
    <row r="149" spans="1:11" ht="135" hidden="1" customHeight="1">
      <c r="A149" s="23"/>
      <c r="B149" s="21" t="s">
        <v>216</v>
      </c>
      <c r="C149" s="21">
        <v>8067807</v>
      </c>
      <c r="D149" s="21" t="s">
        <v>109</v>
      </c>
      <c r="E149" s="21" t="s">
        <v>41</v>
      </c>
      <c r="F149" s="21" t="s">
        <v>215</v>
      </c>
      <c r="G149" s="15">
        <v>5045701949376</v>
      </c>
      <c r="H149" s="9" t="e">
        <f>SUM(#REF!)</f>
        <v>#REF!</v>
      </c>
      <c r="I149" s="14">
        <v>1070</v>
      </c>
      <c r="J149" s="19" t="e">
        <f>H149*I149</f>
        <v>#REF!</v>
      </c>
      <c r="K149" s="6" t="e">
        <f>J149*1.14</f>
        <v>#REF!</v>
      </c>
    </row>
    <row r="150" spans="1:11" ht="135" hidden="1" customHeight="1">
      <c r="A150" s="23"/>
      <c r="B150" s="21" t="s">
        <v>214</v>
      </c>
      <c r="C150" s="21">
        <v>8075418</v>
      </c>
      <c r="D150" s="21" t="s">
        <v>91</v>
      </c>
      <c r="E150" s="21" t="s">
        <v>213</v>
      </c>
      <c r="F150" s="21" t="s">
        <v>40</v>
      </c>
      <c r="G150" s="15">
        <v>5045701949377</v>
      </c>
      <c r="H150" s="9" t="e">
        <f>SUM(#REF!)</f>
        <v>#REF!</v>
      </c>
      <c r="I150" s="14">
        <v>790</v>
      </c>
      <c r="J150" s="19" t="e">
        <f>H150*I150</f>
        <v>#REF!</v>
      </c>
      <c r="K150" s="6" t="e">
        <f>J150*1.14</f>
        <v>#REF!</v>
      </c>
    </row>
    <row r="151" spans="1:11" ht="135" hidden="1" customHeight="1">
      <c r="A151" s="23"/>
      <c r="B151" s="21" t="s">
        <v>212</v>
      </c>
      <c r="C151" s="21">
        <v>8078876</v>
      </c>
      <c r="D151" s="21" t="s">
        <v>135</v>
      </c>
      <c r="E151" s="21" t="s">
        <v>90</v>
      </c>
      <c r="F151" s="21" t="s">
        <v>211</v>
      </c>
      <c r="G151" s="15">
        <v>5045704713523</v>
      </c>
      <c r="H151" s="9" t="e">
        <f>SUM(#REF!)</f>
        <v>#REF!</v>
      </c>
      <c r="I151" s="14">
        <v>990</v>
      </c>
      <c r="J151" s="19" t="e">
        <f>H151*I151</f>
        <v>#REF!</v>
      </c>
      <c r="K151" s="6" t="e">
        <f>J151*1.14</f>
        <v>#REF!</v>
      </c>
    </row>
    <row r="152" spans="1:11" ht="128.25" hidden="1" customHeight="1">
      <c r="A152" s="26"/>
      <c r="B152" s="9" t="s">
        <v>210</v>
      </c>
      <c r="C152" s="9">
        <v>8076941</v>
      </c>
      <c r="D152" s="9" t="s">
        <v>109</v>
      </c>
      <c r="E152" s="9" t="s">
        <v>41</v>
      </c>
      <c r="F152" s="9" t="s">
        <v>209</v>
      </c>
      <c r="G152" s="15">
        <v>5045701949377</v>
      </c>
      <c r="H152" s="9" t="e">
        <f>SUM(#REF!)</f>
        <v>#REF!</v>
      </c>
      <c r="I152" s="14">
        <v>1190</v>
      </c>
      <c r="J152" s="19" t="e">
        <f>H152*I152</f>
        <v>#REF!</v>
      </c>
      <c r="K152" s="6" t="e">
        <f>J152*1.14</f>
        <v>#REF!</v>
      </c>
    </row>
    <row r="153" spans="1:11" ht="72" hidden="1" customHeight="1">
      <c r="A153" s="23"/>
      <c r="B153" s="23"/>
      <c r="C153" s="23"/>
      <c r="D153" s="23"/>
      <c r="E153" s="23"/>
      <c r="F153" s="23"/>
      <c r="G153" s="35"/>
      <c r="H153" s="23"/>
      <c r="I153" s="34"/>
      <c r="J153" s="33"/>
      <c r="K153" s="6"/>
    </row>
    <row r="154" spans="1:11" ht="133.5" hidden="1" customHeight="1">
      <c r="A154" s="26"/>
      <c r="B154" s="9" t="s">
        <v>207</v>
      </c>
      <c r="C154" s="9">
        <v>8071192</v>
      </c>
      <c r="D154" s="9" t="s">
        <v>109</v>
      </c>
      <c r="E154" s="9" t="s">
        <v>90</v>
      </c>
      <c r="F154" s="9" t="s">
        <v>208</v>
      </c>
      <c r="G154" s="15">
        <v>5045701949378</v>
      </c>
      <c r="H154" s="9" t="e">
        <f>SUM(#REF!)</f>
        <v>#REF!</v>
      </c>
      <c r="I154" s="14">
        <v>899</v>
      </c>
      <c r="J154" s="19" t="e">
        <f>H154*I154</f>
        <v>#REF!</v>
      </c>
      <c r="K154" s="6" t="e">
        <f>J154*1.14</f>
        <v>#REF!</v>
      </c>
    </row>
    <row r="155" spans="1:11" ht="138.75" hidden="1" customHeight="1">
      <c r="A155" s="26"/>
      <c r="B155" s="9" t="s">
        <v>207</v>
      </c>
      <c r="C155" s="9">
        <v>8082792</v>
      </c>
      <c r="D155" s="9" t="s">
        <v>109</v>
      </c>
      <c r="E155" s="9" t="s">
        <v>90</v>
      </c>
      <c r="F155" s="9" t="s">
        <v>206</v>
      </c>
      <c r="G155" s="15">
        <v>5045701949379</v>
      </c>
      <c r="H155" s="9" t="e">
        <f>SUM(#REF!)</f>
        <v>#REF!</v>
      </c>
      <c r="I155" s="14">
        <v>999</v>
      </c>
      <c r="J155" s="19" t="e">
        <f>H155*I155</f>
        <v>#REF!</v>
      </c>
      <c r="K155" s="6" t="e">
        <f>J155*1.14</f>
        <v>#REF!</v>
      </c>
    </row>
    <row r="156" spans="1:11" ht="71.25" hidden="1" customHeight="1">
      <c r="G156" s="20"/>
      <c r="J156" s="19"/>
      <c r="K156" s="6"/>
    </row>
    <row r="157" spans="1:11" ht="137.25" customHeight="1">
      <c r="A157" s="26"/>
      <c r="B157" s="9" t="s">
        <v>205</v>
      </c>
      <c r="C157" s="9">
        <v>8065908</v>
      </c>
      <c r="D157" s="12" t="s">
        <v>91</v>
      </c>
      <c r="E157" s="12" t="s">
        <v>90</v>
      </c>
      <c r="F157" s="9" t="s">
        <v>204</v>
      </c>
      <c r="G157" s="15">
        <v>5045705345184</v>
      </c>
      <c r="H157" s="9">
        <v>3</v>
      </c>
      <c r="I157" s="14">
        <v>2150</v>
      </c>
      <c r="J157" s="19">
        <f t="shared" ref="J157:J165" si="12">H157*I157</f>
        <v>6450</v>
      </c>
      <c r="K157" s="6">
        <f t="shared" ref="K157:K165" si="13">J157*1.14</f>
        <v>7352.9999999999991</v>
      </c>
    </row>
    <row r="158" spans="1:11" ht="137.25" hidden="1" customHeight="1">
      <c r="A158" s="23"/>
      <c r="B158" s="9" t="s">
        <v>203</v>
      </c>
      <c r="C158" s="9">
        <v>8063772</v>
      </c>
      <c r="D158" s="12" t="s">
        <v>91</v>
      </c>
      <c r="E158" s="12" t="s">
        <v>80</v>
      </c>
      <c r="F158" s="9" t="s">
        <v>202</v>
      </c>
      <c r="G158" s="15">
        <v>5045700524727</v>
      </c>
      <c r="H158" s="9" t="e">
        <f>SUM(#REF!)</f>
        <v>#REF!</v>
      </c>
      <c r="I158" s="52">
        <v>3750</v>
      </c>
      <c r="J158" s="19" t="e">
        <f t="shared" si="12"/>
        <v>#REF!</v>
      </c>
      <c r="K158" s="6" t="e">
        <f t="shared" si="13"/>
        <v>#REF!</v>
      </c>
    </row>
    <row r="159" spans="1:11" ht="123.75" hidden="1" customHeight="1">
      <c r="A159" s="26"/>
      <c r="B159" s="9" t="s">
        <v>201</v>
      </c>
      <c r="C159" s="9">
        <v>8077869</v>
      </c>
      <c r="D159" s="9" t="s">
        <v>91</v>
      </c>
      <c r="E159" s="9" t="s">
        <v>80</v>
      </c>
      <c r="F159" s="9" t="s">
        <v>149</v>
      </c>
      <c r="G159" s="15">
        <v>5045704546459</v>
      </c>
      <c r="H159" s="9" t="e">
        <f>SUM(#REF!)</f>
        <v>#REF!</v>
      </c>
      <c r="I159" s="52">
        <v>3750</v>
      </c>
      <c r="J159" s="19" t="e">
        <f t="shared" si="12"/>
        <v>#REF!</v>
      </c>
      <c r="K159" s="6" t="e">
        <f t="shared" si="13"/>
        <v>#REF!</v>
      </c>
    </row>
    <row r="160" spans="1:11" s="17" customFormat="1" ht="143.25" hidden="1" customHeight="1">
      <c r="A160" s="16"/>
      <c r="B160" s="12" t="s">
        <v>200</v>
      </c>
      <c r="C160" s="12">
        <v>8082299</v>
      </c>
      <c r="D160" s="12" t="s">
        <v>91</v>
      </c>
      <c r="E160" s="12" t="s">
        <v>90</v>
      </c>
      <c r="F160" s="12" t="s">
        <v>199</v>
      </c>
      <c r="G160" s="25">
        <v>5045705353000</v>
      </c>
      <c r="H160" s="9" t="e">
        <f>SUM(#REF!)</f>
        <v>#REF!</v>
      </c>
      <c r="I160" s="14">
        <v>1550</v>
      </c>
      <c r="J160" s="19" t="e">
        <f t="shared" si="12"/>
        <v>#REF!</v>
      </c>
      <c r="K160" s="6" t="e">
        <f t="shared" si="13"/>
        <v>#REF!</v>
      </c>
    </row>
    <row r="161" spans="1:11" s="17" customFormat="1" ht="153.75" hidden="1" customHeight="1">
      <c r="A161" s="16"/>
      <c r="B161" s="12" t="s">
        <v>198</v>
      </c>
      <c r="C161" s="12">
        <v>8082532</v>
      </c>
      <c r="D161" s="12" t="s">
        <v>91</v>
      </c>
      <c r="E161" s="12" t="s">
        <v>90</v>
      </c>
      <c r="F161" s="31" t="s">
        <v>95</v>
      </c>
      <c r="G161" s="25">
        <v>5045704652690</v>
      </c>
      <c r="H161" s="9" t="e">
        <f>SUM(#REF!)</f>
        <v>#REF!</v>
      </c>
      <c r="I161" s="14">
        <v>1589</v>
      </c>
      <c r="J161" s="19" t="e">
        <f t="shared" si="12"/>
        <v>#REF!</v>
      </c>
      <c r="K161" s="6" t="e">
        <f t="shared" si="13"/>
        <v>#REF!</v>
      </c>
    </row>
    <row r="162" spans="1:11" s="17" customFormat="1" ht="176.25" hidden="1" customHeight="1">
      <c r="A162" s="23"/>
      <c r="B162" s="21" t="s">
        <v>197</v>
      </c>
      <c r="C162" s="53">
        <v>8083669</v>
      </c>
      <c r="D162" s="49" t="s">
        <v>91</v>
      </c>
      <c r="E162" s="12" t="s">
        <v>90</v>
      </c>
      <c r="F162" s="49" t="s">
        <v>196</v>
      </c>
      <c r="G162" s="25">
        <v>5045705328580</v>
      </c>
      <c r="H162" s="9" t="e">
        <f>SUM(#REF!)</f>
        <v>#REF!</v>
      </c>
      <c r="I162" s="14">
        <v>529</v>
      </c>
      <c r="J162" s="19" t="e">
        <f t="shared" si="12"/>
        <v>#REF!</v>
      </c>
      <c r="K162" s="6" t="e">
        <f t="shared" si="13"/>
        <v>#REF!</v>
      </c>
    </row>
    <row r="163" spans="1:11" s="17" customFormat="1" ht="176.25" hidden="1" customHeight="1">
      <c r="A163" s="23"/>
      <c r="B163" s="21" t="s">
        <v>195</v>
      </c>
      <c r="C163" s="53">
        <v>8079153</v>
      </c>
      <c r="D163" s="49" t="s">
        <v>91</v>
      </c>
      <c r="E163" s="12" t="s">
        <v>90</v>
      </c>
      <c r="F163" s="49" t="s">
        <v>194</v>
      </c>
      <c r="G163" s="25">
        <v>5045705328581</v>
      </c>
      <c r="H163" s="9" t="e">
        <f>SUM(#REF!)</f>
        <v>#REF!</v>
      </c>
      <c r="I163" s="14">
        <v>1550</v>
      </c>
      <c r="J163" s="19" t="e">
        <f t="shared" si="12"/>
        <v>#REF!</v>
      </c>
      <c r="K163" s="6" t="e">
        <f t="shared" si="13"/>
        <v>#REF!</v>
      </c>
    </row>
    <row r="164" spans="1:11" s="17" customFormat="1" ht="176.25" hidden="1" customHeight="1">
      <c r="A164" s="26"/>
      <c r="B164" s="9" t="s">
        <v>193</v>
      </c>
      <c r="C164" s="53">
        <v>8079159</v>
      </c>
      <c r="D164" s="12" t="s">
        <v>91</v>
      </c>
      <c r="E164" s="12" t="s">
        <v>90</v>
      </c>
      <c r="F164" s="9" t="s">
        <v>192</v>
      </c>
      <c r="G164" s="25">
        <v>5045705328582</v>
      </c>
      <c r="H164" s="9" t="e">
        <f>SUM(#REF!)</f>
        <v>#REF!</v>
      </c>
      <c r="I164" s="14">
        <v>1550</v>
      </c>
      <c r="J164" s="19" t="e">
        <f t="shared" si="12"/>
        <v>#REF!</v>
      </c>
      <c r="K164" s="6" t="e">
        <f t="shared" si="13"/>
        <v>#REF!</v>
      </c>
    </row>
    <row r="165" spans="1:11" ht="146.25" hidden="1" customHeight="1">
      <c r="A165" s="26"/>
      <c r="B165" s="9" t="s">
        <v>191</v>
      </c>
      <c r="C165" s="9">
        <v>8062159</v>
      </c>
      <c r="D165" s="12" t="s">
        <v>91</v>
      </c>
      <c r="E165" s="12" t="s">
        <v>80</v>
      </c>
      <c r="F165" s="9" t="s">
        <v>44</v>
      </c>
      <c r="G165" s="25">
        <v>5045705328581</v>
      </c>
      <c r="H165" s="9" t="e">
        <f>SUM(#REF!)</f>
        <v>#REF!</v>
      </c>
      <c r="I165" s="14">
        <v>1200</v>
      </c>
      <c r="J165" s="19" t="e">
        <f t="shared" si="12"/>
        <v>#REF!</v>
      </c>
      <c r="K165" s="6" t="e">
        <f t="shared" si="13"/>
        <v>#REF!</v>
      </c>
    </row>
    <row r="166" spans="1:11" ht="99.75" hidden="1" customHeight="1">
      <c r="G166" s="20"/>
      <c r="J166" s="19"/>
      <c r="K166" s="6"/>
    </row>
    <row r="167" spans="1:11" ht="128.25" hidden="1" customHeight="1">
      <c r="A167" s="23"/>
      <c r="B167" s="9" t="s">
        <v>190</v>
      </c>
      <c r="C167" s="9">
        <v>8084148</v>
      </c>
      <c r="D167" s="12" t="s">
        <v>91</v>
      </c>
      <c r="E167" s="12" t="s">
        <v>90</v>
      </c>
      <c r="F167" s="9" t="s">
        <v>189</v>
      </c>
      <c r="G167" s="25">
        <v>5045705328581</v>
      </c>
      <c r="H167" s="9" t="e">
        <f>SUM(#REF!)</f>
        <v>#REF!</v>
      </c>
      <c r="I167" s="14">
        <v>1190</v>
      </c>
      <c r="J167" s="19" t="e">
        <f>H167*I167</f>
        <v>#REF!</v>
      </c>
      <c r="K167" s="6" t="e">
        <f>J167*1.14</f>
        <v>#REF!</v>
      </c>
    </row>
    <row r="168" spans="1:11" ht="128.25" hidden="1" customHeight="1">
      <c r="A168" s="23"/>
      <c r="G168" s="20"/>
      <c r="J168" s="19"/>
      <c r="K168" s="6"/>
    </row>
    <row r="169" spans="1:11" ht="129.75" customHeight="1">
      <c r="A169" s="26"/>
      <c r="B169" s="9" t="s">
        <v>25</v>
      </c>
      <c r="C169" s="9">
        <v>8079162</v>
      </c>
      <c r="D169" s="12" t="s">
        <v>91</v>
      </c>
      <c r="E169" s="12" t="s">
        <v>90</v>
      </c>
      <c r="F169" s="9" t="s">
        <v>188</v>
      </c>
      <c r="G169" s="85">
        <v>5045704681990</v>
      </c>
      <c r="H169" s="9">
        <v>3</v>
      </c>
      <c r="I169" s="14">
        <v>3620</v>
      </c>
      <c r="J169" s="19">
        <f>H169*I169</f>
        <v>10860</v>
      </c>
      <c r="K169" s="6">
        <f>J169*1.14</f>
        <v>12380.4</v>
      </c>
    </row>
    <row r="170" spans="1:11" ht="126" hidden="1" customHeight="1">
      <c r="A170" s="26"/>
      <c r="B170" s="9" t="s">
        <v>187</v>
      </c>
      <c r="C170" s="9">
        <v>8077647</v>
      </c>
      <c r="D170" s="12" t="s">
        <v>91</v>
      </c>
      <c r="E170" s="12" t="s">
        <v>90</v>
      </c>
      <c r="F170" s="9" t="s">
        <v>186</v>
      </c>
      <c r="G170" s="25">
        <v>5045704681991</v>
      </c>
      <c r="H170" s="9" t="e">
        <f>SUM(#REF!)</f>
        <v>#REF!</v>
      </c>
      <c r="I170" s="14">
        <v>1490</v>
      </c>
      <c r="J170" s="19" t="e">
        <f>H170*I170</f>
        <v>#REF!</v>
      </c>
      <c r="K170" s="6" t="e">
        <f>J170*1.14</f>
        <v>#REF!</v>
      </c>
    </row>
    <row r="171" spans="1:11" ht="137.25" customHeight="1">
      <c r="A171" s="26"/>
      <c r="B171" s="9" t="s">
        <v>185</v>
      </c>
      <c r="C171" s="9">
        <v>8052370</v>
      </c>
      <c r="D171" s="9" t="s">
        <v>91</v>
      </c>
      <c r="E171" s="9" t="s">
        <v>175</v>
      </c>
      <c r="F171" s="9" t="s">
        <v>44</v>
      </c>
      <c r="G171" s="15">
        <v>5045629376476</v>
      </c>
      <c r="H171" s="9">
        <v>15</v>
      </c>
      <c r="I171" s="52">
        <v>2499</v>
      </c>
      <c r="J171" s="19">
        <f>H171*I171</f>
        <v>37485</v>
      </c>
      <c r="K171" s="6">
        <f>J171*1.14</f>
        <v>42732.899999999994</v>
      </c>
    </row>
    <row r="172" spans="1:11" s="23" customFormat="1" ht="137.25" hidden="1" customHeight="1">
      <c r="G172" s="35"/>
      <c r="I172" s="34"/>
      <c r="J172" s="33"/>
      <c r="K172" s="6"/>
    </row>
    <row r="173" spans="1:11" ht="144.75" hidden="1" customHeight="1">
      <c r="A173" s="23"/>
      <c r="B173" s="9" t="s">
        <v>184</v>
      </c>
      <c r="C173" s="40">
        <v>8070532</v>
      </c>
      <c r="D173" s="12" t="s">
        <v>91</v>
      </c>
      <c r="E173" s="39" t="s">
        <v>175</v>
      </c>
      <c r="F173" s="41" t="s">
        <v>44</v>
      </c>
      <c r="G173" s="15">
        <v>5045705353032</v>
      </c>
      <c r="H173" s="9" t="e">
        <f>SUM(#REF!)</f>
        <v>#REF!</v>
      </c>
      <c r="I173" s="14">
        <v>2890</v>
      </c>
      <c r="J173" s="19" t="e">
        <f t="shared" ref="J173:J178" si="14">H173*I173</f>
        <v>#REF!</v>
      </c>
      <c r="K173" s="6" t="e">
        <f t="shared" ref="K173:K178" si="15">J173*1.14</f>
        <v>#REF!</v>
      </c>
    </row>
    <row r="174" spans="1:11" ht="144" hidden="1" customHeight="1">
      <c r="A174" s="23"/>
      <c r="B174" s="9" t="s">
        <v>183</v>
      </c>
      <c r="C174" s="9">
        <v>8070593</v>
      </c>
      <c r="D174" s="12" t="s">
        <v>91</v>
      </c>
      <c r="E174" s="39" t="s">
        <v>90</v>
      </c>
      <c r="F174" s="51" t="s">
        <v>44</v>
      </c>
      <c r="G174" s="15">
        <v>5045705852904</v>
      </c>
      <c r="H174" s="9" t="e">
        <f>SUM(#REF!)</f>
        <v>#REF!</v>
      </c>
      <c r="I174" s="14">
        <v>960</v>
      </c>
      <c r="J174" s="19" t="e">
        <f t="shared" si="14"/>
        <v>#REF!</v>
      </c>
      <c r="K174" s="6" t="e">
        <f t="shared" si="15"/>
        <v>#REF!</v>
      </c>
    </row>
    <row r="175" spans="1:11" ht="144.75" hidden="1" customHeight="1">
      <c r="A175" s="23"/>
      <c r="B175" s="9" t="s">
        <v>182</v>
      </c>
      <c r="C175" s="40">
        <v>8073826</v>
      </c>
      <c r="D175" s="12" t="s">
        <v>91</v>
      </c>
      <c r="E175" s="39" t="s">
        <v>175</v>
      </c>
      <c r="F175" s="41" t="s">
        <v>181</v>
      </c>
      <c r="G175" s="15">
        <v>5045705353033</v>
      </c>
      <c r="H175" s="9" t="e">
        <f>SUM(#REF!)</f>
        <v>#REF!</v>
      </c>
      <c r="I175" s="14">
        <v>1990</v>
      </c>
      <c r="J175" s="19" t="e">
        <f t="shared" si="14"/>
        <v>#REF!</v>
      </c>
      <c r="K175" s="6" t="e">
        <f t="shared" si="15"/>
        <v>#REF!</v>
      </c>
    </row>
    <row r="176" spans="1:11" ht="144.75" hidden="1" customHeight="1">
      <c r="A176" s="23"/>
      <c r="B176" s="9" t="s">
        <v>180</v>
      </c>
      <c r="C176" s="40">
        <v>8055801</v>
      </c>
      <c r="D176" s="12" t="s">
        <v>91</v>
      </c>
      <c r="E176" s="39" t="s">
        <v>175</v>
      </c>
      <c r="F176" s="41" t="s">
        <v>179</v>
      </c>
      <c r="G176" s="15">
        <v>5045705353033</v>
      </c>
      <c r="H176" s="9" t="e">
        <f>SUM(#REF!)</f>
        <v>#REF!</v>
      </c>
      <c r="I176" s="14">
        <v>1800</v>
      </c>
      <c r="J176" s="19" t="e">
        <f t="shared" si="14"/>
        <v>#REF!</v>
      </c>
      <c r="K176" s="6" t="e">
        <f t="shared" si="15"/>
        <v>#REF!</v>
      </c>
    </row>
    <row r="177" spans="1:11" ht="144.75" hidden="1" customHeight="1">
      <c r="A177" s="23"/>
      <c r="B177" s="9" t="s">
        <v>178</v>
      </c>
      <c r="C177" s="40">
        <v>8055174</v>
      </c>
      <c r="D177" s="12" t="s">
        <v>91</v>
      </c>
      <c r="E177" s="39" t="s">
        <v>90</v>
      </c>
      <c r="F177" s="41" t="s">
        <v>177</v>
      </c>
      <c r="G177" s="15">
        <v>5045705353034</v>
      </c>
      <c r="H177" s="9" t="e">
        <f>SUM(#REF!)</f>
        <v>#REF!</v>
      </c>
      <c r="I177" s="14">
        <v>780</v>
      </c>
      <c r="J177" s="19" t="e">
        <f t="shared" si="14"/>
        <v>#REF!</v>
      </c>
      <c r="K177" s="6" t="e">
        <f t="shared" si="15"/>
        <v>#REF!</v>
      </c>
    </row>
    <row r="178" spans="1:11" ht="120.75" hidden="1" customHeight="1">
      <c r="A178" s="23"/>
      <c r="B178" s="9" t="s">
        <v>176</v>
      </c>
      <c r="C178" s="9">
        <v>8070590</v>
      </c>
      <c r="D178" s="12" t="s">
        <v>91</v>
      </c>
      <c r="E178" s="39" t="s">
        <v>175</v>
      </c>
      <c r="F178" s="41" t="s">
        <v>44</v>
      </c>
      <c r="G178" s="15">
        <v>5045705353032</v>
      </c>
      <c r="H178" s="9" t="e">
        <f>SUM(#REF!)</f>
        <v>#REF!</v>
      </c>
      <c r="I178" s="14">
        <v>2150</v>
      </c>
      <c r="J178" s="19" t="e">
        <f t="shared" si="14"/>
        <v>#REF!</v>
      </c>
      <c r="K178" s="6" t="e">
        <f t="shared" si="15"/>
        <v>#REF!</v>
      </c>
    </row>
    <row r="179" spans="1:11" ht="75.75" hidden="1" customHeight="1">
      <c r="G179" s="20"/>
      <c r="J179" s="19"/>
      <c r="K179" s="6"/>
    </row>
    <row r="180" spans="1:11" ht="144.75" hidden="1" customHeight="1">
      <c r="A180" s="50"/>
      <c r="B180" s="21" t="s">
        <v>169</v>
      </c>
      <c r="C180" s="46">
        <v>8077221</v>
      </c>
      <c r="D180" s="49" t="s">
        <v>91</v>
      </c>
      <c r="E180" s="48" t="s">
        <v>80</v>
      </c>
      <c r="F180" s="47" t="s">
        <v>44</v>
      </c>
      <c r="G180" s="15">
        <v>5045705353032</v>
      </c>
      <c r="H180" s="9" t="e">
        <f>SUM(#REF!)</f>
        <v>#REF!</v>
      </c>
      <c r="I180" s="14">
        <v>2890</v>
      </c>
      <c r="J180" s="19" t="e">
        <f t="shared" ref="J180:J185" si="16">H180*I180</f>
        <v>#REF!</v>
      </c>
      <c r="K180" s="6" t="e">
        <f t="shared" ref="K180:K185" si="17">J180*1.14</f>
        <v>#REF!</v>
      </c>
    </row>
    <row r="181" spans="1:11" ht="144.75" hidden="1" customHeight="1">
      <c r="A181" s="26"/>
      <c r="B181" s="9" t="s">
        <v>174</v>
      </c>
      <c r="C181" s="9">
        <v>8089411</v>
      </c>
      <c r="D181" s="9" t="s">
        <v>109</v>
      </c>
      <c r="E181" s="9" t="s">
        <v>80</v>
      </c>
      <c r="F181" s="9" t="s">
        <v>129</v>
      </c>
      <c r="G181" s="24">
        <v>5045704549851</v>
      </c>
      <c r="H181" s="9" t="e">
        <f>SUM(#REF!)</f>
        <v>#REF!</v>
      </c>
      <c r="I181" s="8">
        <v>3900</v>
      </c>
      <c r="J181" s="7" t="e">
        <f t="shared" si="16"/>
        <v>#REF!</v>
      </c>
      <c r="K181" s="6" t="e">
        <f t="shared" si="17"/>
        <v>#REF!</v>
      </c>
    </row>
    <row r="182" spans="1:11" ht="144.75" hidden="1" customHeight="1">
      <c r="A182" s="26"/>
      <c r="B182" s="21" t="s">
        <v>173</v>
      </c>
      <c r="C182" s="40">
        <v>8077752</v>
      </c>
      <c r="D182" s="49" t="s">
        <v>91</v>
      </c>
      <c r="E182" s="48" t="s">
        <v>90</v>
      </c>
      <c r="F182" s="47" t="s">
        <v>149</v>
      </c>
      <c r="G182" s="15">
        <v>5045705353033</v>
      </c>
      <c r="H182" s="9" t="e">
        <f>SUM(#REF!)</f>
        <v>#REF!</v>
      </c>
      <c r="I182" s="14">
        <v>1100</v>
      </c>
      <c r="J182" s="19" t="e">
        <f t="shared" si="16"/>
        <v>#REF!</v>
      </c>
      <c r="K182" s="6" t="e">
        <f t="shared" si="17"/>
        <v>#REF!</v>
      </c>
    </row>
    <row r="183" spans="1:11" ht="144.75" hidden="1" customHeight="1">
      <c r="A183" s="26"/>
      <c r="B183" s="9" t="s">
        <v>172</v>
      </c>
      <c r="C183" s="40">
        <v>4567703</v>
      </c>
      <c r="D183" s="9" t="s">
        <v>109</v>
      </c>
      <c r="E183" s="9" t="s">
        <v>171</v>
      </c>
      <c r="F183" s="9" t="s">
        <v>170</v>
      </c>
      <c r="G183" s="15">
        <v>5045705353033</v>
      </c>
      <c r="H183" s="9" t="e">
        <f>SUM(#REF!)</f>
        <v>#REF!</v>
      </c>
      <c r="I183" s="14">
        <v>1990</v>
      </c>
      <c r="J183" s="19" t="e">
        <f t="shared" si="16"/>
        <v>#REF!</v>
      </c>
      <c r="K183" s="6" t="e">
        <f t="shared" si="17"/>
        <v>#REF!</v>
      </c>
    </row>
    <row r="184" spans="1:11" ht="131.25" hidden="1" customHeight="1">
      <c r="A184" s="23"/>
      <c r="B184" s="43" t="s">
        <v>169</v>
      </c>
      <c r="C184" s="40">
        <v>8071070</v>
      </c>
      <c r="D184" s="45" t="s">
        <v>91</v>
      </c>
      <c r="E184" s="42" t="s">
        <v>90</v>
      </c>
      <c r="F184" s="44" t="s">
        <v>168</v>
      </c>
      <c r="G184" s="15">
        <v>5045705353032</v>
      </c>
      <c r="H184" s="9" t="e">
        <f>SUM(#REF!)</f>
        <v>#REF!</v>
      </c>
      <c r="I184" s="14">
        <v>959</v>
      </c>
      <c r="J184" s="19" t="e">
        <f t="shared" si="16"/>
        <v>#REF!</v>
      </c>
      <c r="K184" s="6" t="e">
        <f t="shared" si="17"/>
        <v>#REF!</v>
      </c>
    </row>
    <row r="185" spans="1:11" ht="124.5" hidden="1" customHeight="1">
      <c r="A185" s="23"/>
      <c r="B185" s="9" t="s">
        <v>167</v>
      </c>
      <c r="C185" s="40">
        <v>8077457</v>
      </c>
      <c r="D185" s="12" t="s">
        <v>166</v>
      </c>
      <c r="E185" s="42" t="s">
        <v>90</v>
      </c>
      <c r="F185" s="41" t="s">
        <v>44</v>
      </c>
      <c r="G185" s="15">
        <v>5045705353032</v>
      </c>
      <c r="H185" s="9" t="e">
        <f>SUM(#REF!)</f>
        <v>#REF!</v>
      </c>
      <c r="I185" s="14">
        <v>980</v>
      </c>
      <c r="J185" s="19" t="e">
        <f t="shared" si="16"/>
        <v>#REF!</v>
      </c>
      <c r="K185" s="6" t="e">
        <f t="shared" si="17"/>
        <v>#REF!</v>
      </c>
    </row>
    <row r="186" spans="1:11" ht="123.75" hidden="1" customHeight="1">
      <c r="G186" s="20"/>
      <c r="J186" s="19"/>
      <c r="K186" s="6"/>
    </row>
    <row r="187" spans="1:11" ht="123.75" hidden="1" customHeight="1">
      <c r="A187" s="26"/>
      <c r="B187" s="9" t="s">
        <v>165</v>
      </c>
      <c r="C187" s="40">
        <v>8055175</v>
      </c>
      <c r="D187" s="12" t="s">
        <v>91</v>
      </c>
      <c r="E187" s="39" t="s">
        <v>90</v>
      </c>
      <c r="F187" s="41" t="s">
        <v>44</v>
      </c>
      <c r="G187" s="15">
        <v>5045705353032</v>
      </c>
      <c r="H187" s="9" t="e">
        <f>SUM(#REF!)</f>
        <v>#REF!</v>
      </c>
      <c r="I187" s="14">
        <v>650</v>
      </c>
      <c r="J187" s="19" t="e">
        <f>H187*I187</f>
        <v>#REF!</v>
      </c>
      <c r="K187" s="6" t="e">
        <f>J187*1.14</f>
        <v>#REF!</v>
      </c>
    </row>
    <row r="188" spans="1:11" ht="127.5" hidden="1" customHeight="1">
      <c r="A188" s="26"/>
      <c r="B188" s="9" t="s">
        <v>164</v>
      </c>
      <c r="C188" s="40">
        <v>8058315</v>
      </c>
      <c r="D188" s="12" t="s">
        <v>91</v>
      </c>
      <c r="E188" s="39" t="s">
        <v>90</v>
      </c>
      <c r="F188" s="41" t="s">
        <v>163</v>
      </c>
      <c r="G188" s="15">
        <v>5045705353032</v>
      </c>
      <c r="H188" s="9" t="e">
        <f>SUM(#REF!)</f>
        <v>#REF!</v>
      </c>
      <c r="I188" s="14">
        <v>980</v>
      </c>
      <c r="J188" s="19" t="e">
        <f>H188*I188</f>
        <v>#REF!</v>
      </c>
      <c r="K188" s="6" t="e">
        <f>J188*1.14</f>
        <v>#REF!</v>
      </c>
    </row>
    <row r="189" spans="1:11" ht="133.5" hidden="1" customHeight="1">
      <c r="A189" s="26"/>
      <c r="B189" s="30" t="s">
        <v>162</v>
      </c>
      <c r="C189" s="9">
        <v>8063790</v>
      </c>
      <c r="D189" s="12" t="s">
        <v>91</v>
      </c>
      <c r="E189" s="39" t="s">
        <v>90</v>
      </c>
      <c r="F189" s="9" t="s">
        <v>161</v>
      </c>
      <c r="G189" s="15">
        <v>5045700668667</v>
      </c>
      <c r="H189" s="9" t="e">
        <f>SUM(#REF!)</f>
        <v>#REF!</v>
      </c>
      <c r="I189" s="14">
        <v>990</v>
      </c>
      <c r="J189" s="19" t="e">
        <f>H189*I189</f>
        <v>#REF!</v>
      </c>
      <c r="K189" s="6" t="e">
        <f>J189*1.14</f>
        <v>#REF!</v>
      </c>
    </row>
    <row r="190" spans="1:11" ht="131.25" hidden="1" customHeight="1">
      <c r="A190" s="26"/>
      <c r="B190" s="9" t="s">
        <v>160</v>
      </c>
      <c r="C190" s="9">
        <v>8065678</v>
      </c>
      <c r="D190" s="12" t="s">
        <v>91</v>
      </c>
      <c r="E190" s="39" t="s">
        <v>90</v>
      </c>
      <c r="F190" s="9" t="s">
        <v>159</v>
      </c>
      <c r="G190" s="15">
        <v>5045700668668</v>
      </c>
      <c r="H190" s="9" t="e">
        <f>SUM(#REF!)</f>
        <v>#REF!</v>
      </c>
      <c r="I190" s="14">
        <v>760</v>
      </c>
      <c r="J190" s="19" t="e">
        <f>H190*I190</f>
        <v>#REF!</v>
      </c>
      <c r="K190" s="6" t="e">
        <f>J190*1.14</f>
        <v>#REF!</v>
      </c>
    </row>
    <row r="191" spans="1:11" ht="87.75" hidden="1" customHeight="1">
      <c r="G191" s="20"/>
      <c r="J191" s="19"/>
      <c r="K191" s="6"/>
    </row>
    <row r="192" spans="1:11" ht="135.75" customHeight="1">
      <c r="A192" s="9"/>
      <c r="B192" s="9" t="s">
        <v>24</v>
      </c>
      <c r="C192" s="9">
        <v>8070912</v>
      </c>
      <c r="D192" s="11" t="s">
        <v>91</v>
      </c>
      <c r="E192" s="11" t="s">
        <v>53</v>
      </c>
      <c r="F192" s="9" t="s">
        <v>63</v>
      </c>
      <c r="G192" s="18">
        <v>5045704928532</v>
      </c>
      <c r="H192" s="9">
        <v>15</v>
      </c>
      <c r="I192" s="8">
        <v>399</v>
      </c>
      <c r="J192" s="7">
        <f t="shared" ref="J192:J202" si="18">H192*I192</f>
        <v>5985</v>
      </c>
      <c r="K192" s="6">
        <f t="shared" ref="K192:K202" si="19">J192*1.14</f>
        <v>6822.9</v>
      </c>
    </row>
    <row r="193" spans="1:11" ht="135" hidden="1" customHeight="1">
      <c r="A193" s="26"/>
      <c r="B193" s="9" t="s">
        <v>158</v>
      </c>
      <c r="C193" s="9">
        <v>8052369</v>
      </c>
      <c r="D193" s="11" t="s">
        <v>91</v>
      </c>
      <c r="E193" s="11" t="s">
        <v>107</v>
      </c>
      <c r="F193" s="9" t="s">
        <v>63</v>
      </c>
      <c r="G193" s="24">
        <v>5045629373451</v>
      </c>
      <c r="H193" s="9" t="e">
        <f>SUM(#REF!)</f>
        <v>#REF!</v>
      </c>
      <c r="I193" s="8">
        <v>450</v>
      </c>
      <c r="J193" s="7" t="e">
        <f t="shared" si="18"/>
        <v>#REF!</v>
      </c>
      <c r="K193" s="6" t="e">
        <f t="shared" si="19"/>
        <v>#REF!</v>
      </c>
    </row>
    <row r="194" spans="1:11" ht="147" hidden="1" customHeight="1">
      <c r="A194" s="9"/>
      <c r="B194" s="11" t="s">
        <v>157</v>
      </c>
      <c r="C194" s="11">
        <v>8077835</v>
      </c>
      <c r="D194" s="11" t="s">
        <v>91</v>
      </c>
      <c r="E194" s="11" t="s">
        <v>107</v>
      </c>
      <c r="F194" s="28" t="s">
        <v>156</v>
      </c>
      <c r="G194" s="24">
        <v>5045704544172</v>
      </c>
      <c r="H194" s="9" t="e">
        <f>SUM(#REF!)</f>
        <v>#REF!</v>
      </c>
      <c r="I194" s="8">
        <v>529</v>
      </c>
      <c r="J194" s="7" t="e">
        <f t="shared" si="18"/>
        <v>#REF!</v>
      </c>
      <c r="K194" s="6" t="e">
        <f t="shared" si="19"/>
        <v>#REF!</v>
      </c>
    </row>
    <row r="195" spans="1:11" ht="151.5" customHeight="1">
      <c r="A195" s="9"/>
      <c r="B195" s="9" t="s">
        <v>19</v>
      </c>
      <c r="C195" s="9">
        <v>8070911</v>
      </c>
      <c r="D195" s="11" t="s">
        <v>91</v>
      </c>
      <c r="E195" s="11" t="s">
        <v>53</v>
      </c>
      <c r="F195" s="9" t="s">
        <v>44</v>
      </c>
      <c r="G195" s="18">
        <v>5045704928531</v>
      </c>
      <c r="H195" s="9">
        <v>27</v>
      </c>
      <c r="I195" s="8">
        <v>399</v>
      </c>
      <c r="J195" s="7">
        <f t="shared" si="18"/>
        <v>10773</v>
      </c>
      <c r="K195" s="6">
        <f t="shared" si="19"/>
        <v>12281.22</v>
      </c>
    </row>
    <row r="196" spans="1:11" ht="135.75" hidden="1" customHeight="1">
      <c r="A196" s="23"/>
      <c r="B196" s="9" t="s">
        <v>155</v>
      </c>
      <c r="C196" s="9">
        <v>8077693</v>
      </c>
      <c r="D196" s="11" t="s">
        <v>91</v>
      </c>
      <c r="E196" s="11" t="s">
        <v>90</v>
      </c>
      <c r="F196" s="28" t="s">
        <v>154</v>
      </c>
      <c r="G196" s="24">
        <v>5045704928531</v>
      </c>
      <c r="H196" s="9" t="e">
        <f>SUM(#REF!)</f>
        <v>#REF!</v>
      </c>
      <c r="I196" s="8">
        <v>890</v>
      </c>
      <c r="J196" s="7" t="e">
        <f t="shared" si="18"/>
        <v>#REF!</v>
      </c>
      <c r="K196" s="6" t="e">
        <f t="shared" si="19"/>
        <v>#REF!</v>
      </c>
    </row>
    <row r="197" spans="1:11" s="5" customFormat="1" ht="165" hidden="1" customHeight="1">
      <c r="A197" s="9"/>
      <c r="B197" s="29" t="s">
        <v>153</v>
      </c>
      <c r="C197" s="28">
        <v>8075887</v>
      </c>
      <c r="D197" s="11" t="s">
        <v>91</v>
      </c>
      <c r="E197" s="11" t="s">
        <v>48</v>
      </c>
      <c r="F197" s="28" t="s">
        <v>152</v>
      </c>
      <c r="G197" s="24">
        <v>5045704371310</v>
      </c>
      <c r="H197" s="9" t="e">
        <f>SUM(#REF!)</f>
        <v>#REF!</v>
      </c>
      <c r="I197" s="8">
        <v>1573</v>
      </c>
      <c r="J197" s="7" t="e">
        <f t="shared" si="18"/>
        <v>#REF!</v>
      </c>
      <c r="K197" s="6" t="e">
        <f t="shared" si="19"/>
        <v>#REF!</v>
      </c>
    </row>
    <row r="198" spans="1:11" s="5" customFormat="1" ht="130.5" hidden="1" customHeight="1">
      <c r="A198" s="9"/>
      <c r="B198" s="29" t="s">
        <v>151</v>
      </c>
      <c r="C198" s="28" t="s">
        <v>150</v>
      </c>
      <c r="D198" s="11" t="s">
        <v>91</v>
      </c>
      <c r="E198" s="11" t="s">
        <v>48</v>
      </c>
      <c r="F198" s="28" t="s">
        <v>149</v>
      </c>
      <c r="G198" s="24">
        <v>5045704371525</v>
      </c>
      <c r="H198" s="9" t="e">
        <f>SUM(#REF!)</f>
        <v>#REF!</v>
      </c>
      <c r="I198" s="8">
        <v>799</v>
      </c>
      <c r="J198" s="7" t="e">
        <f t="shared" si="18"/>
        <v>#REF!</v>
      </c>
      <c r="K198" s="6" t="e">
        <f t="shared" si="19"/>
        <v>#REF!</v>
      </c>
    </row>
    <row r="199" spans="1:11" s="5" customFormat="1" ht="157.5" hidden="1" customHeight="1">
      <c r="A199" s="9"/>
      <c r="B199" s="11" t="s">
        <v>148</v>
      </c>
      <c r="C199" s="28" t="s">
        <v>147</v>
      </c>
      <c r="D199" s="11" t="s">
        <v>91</v>
      </c>
      <c r="E199" s="11" t="s">
        <v>53</v>
      </c>
      <c r="F199" s="28" t="s">
        <v>84</v>
      </c>
      <c r="G199" s="24">
        <v>5045702322963</v>
      </c>
      <c r="H199" s="9" t="e">
        <f>SUM(#REF!)</f>
        <v>#REF!</v>
      </c>
      <c r="I199" s="8">
        <v>480</v>
      </c>
      <c r="J199" s="7" t="e">
        <f t="shared" si="18"/>
        <v>#REF!</v>
      </c>
      <c r="K199" s="6" t="e">
        <f t="shared" si="19"/>
        <v>#REF!</v>
      </c>
    </row>
    <row r="200" spans="1:11" s="5" customFormat="1" ht="147" customHeight="1">
      <c r="A200" s="9"/>
      <c r="B200" s="9" t="s">
        <v>32</v>
      </c>
      <c r="C200" s="9">
        <v>8075881</v>
      </c>
      <c r="D200" s="11" t="s">
        <v>91</v>
      </c>
      <c r="E200" s="11" t="s">
        <v>48</v>
      </c>
      <c r="F200" s="9" t="s">
        <v>146</v>
      </c>
      <c r="G200" s="18">
        <v>5045704369577</v>
      </c>
      <c r="H200" s="9">
        <v>7</v>
      </c>
      <c r="I200" s="8">
        <v>889</v>
      </c>
      <c r="J200" s="7">
        <f t="shared" si="18"/>
        <v>6223</v>
      </c>
      <c r="K200" s="6">
        <f t="shared" si="19"/>
        <v>7094.2199999999993</v>
      </c>
    </row>
    <row r="201" spans="1:11" ht="144" hidden="1" customHeight="1">
      <c r="A201" s="11"/>
      <c r="B201" s="38" t="s">
        <v>145</v>
      </c>
      <c r="C201" s="28" t="s">
        <v>144</v>
      </c>
      <c r="D201" s="11" t="s">
        <v>91</v>
      </c>
      <c r="E201" s="11" t="s">
        <v>53</v>
      </c>
      <c r="F201" s="28" t="s">
        <v>143</v>
      </c>
      <c r="G201" s="24">
        <v>5045704520022</v>
      </c>
      <c r="H201" s="9" t="e">
        <f>SUM(#REF!)</f>
        <v>#REF!</v>
      </c>
      <c r="I201" s="8">
        <v>799</v>
      </c>
      <c r="J201" s="7" t="e">
        <f t="shared" si="18"/>
        <v>#REF!</v>
      </c>
      <c r="K201" s="6" t="e">
        <f t="shared" si="19"/>
        <v>#REF!</v>
      </c>
    </row>
    <row r="202" spans="1:11" ht="123.75" customHeight="1">
      <c r="A202" s="26"/>
      <c r="B202" s="9" t="s">
        <v>31</v>
      </c>
      <c r="C202" s="9">
        <v>8079085</v>
      </c>
      <c r="D202" s="11" t="s">
        <v>91</v>
      </c>
      <c r="E202" s="11" t="s">
        <v>90</v>
      </c>
      <c r="F202" s="9" t="s">
        <v>143</v>
      </c>
      <c r="G202" s="18">
        <v>5045704680139</v>
      </c>
      <c r="H202" s="9">
        <v>1</v>
      </c>
      <c r="I202" s="8">
        <v>3980</v>
      </c>
      <c r="J202" s="7">
        <f t="shared" si="18"/>
        <v>3980</v>
      </c>
      <c r="K202" s="6">
        <f t="shared" si="19"/>
        <v>4537.2</v>
      </c>
    </row>
    <row r="203" spans="1:11" ht="79.5" hidden="1" customHeight="1">
      <c r="A203" s="23"/>
      <c r="C203" s="37"/>
      <c r="F203" s="37"/>
      <c r="G203" s="36"/>
      <c r="I203" s="32"/>
      <c r="J203" s="7"/>
      <c r="K203" s="6"/>
    </row>
    <row r="204" spans="1:11" ht="128.25" hidden="1" customHeight="1">
      <c r="A204" s="9"/>
      <c r="B204" s="29" t="s">
        <v>142</v>
      </c>
      <c r="C204" s="9">
        <v>8071550</v>
      </c>
      <c r="D204" s="11" t="s">
        <v>91</v>
      </c>
      <c r="E204" s="11" t="s">
        <v>90</v>
      </c>
      <c r="F204" s="9" t="s">
        <v>52</v>
      </c>
      <c r="G204" s="18">
        <v>5045702093344</v>
      </c>
      <c r="H204" s="9" t="e">
        <f>SUM(#REF!)</f>
        <v>#REF!</v>
      </c>
      <c r="I204" s="8">
        <v>490</v>
      </c>
      <c r="J204" s="7" t="e">
        <f>H204*I204</f>
        <v>#REF!</v>
      </c>
      <c r="K204" s="6" t="e">
        <f>J204*1.14</f>
        <v>#REF!</v>
      </c>
    </row>
    <row r="205" spans="1:11" ht="139.5" hidden="1" customHeight="1">
      <c r="A205" s="26"/>
      <c r="B205" s="9" t="s">
        <v>141</v>
      </c>
      <c r="C205" s="9">
        <v>8071557</v>
      </c>
      <c r="D205" s="11" t="s">
        <v>91</v>
      </c>
      <c r="E205" s="11" t="s">
        <v>90</v>
      </c>
      <c r="F205" s="9" t="s">
        <v>140</v>
      </c>
      <c r="G205" s="24">
        <v>5045704680139</v>
      </c>
      <c r="H205" s="9" t="e">
        <f>SUM(#REF!)</f>
        <v>#REF!</v>
      </c>
      <c r="I205" s="8">
        <v>650</v>
      </c>
      <c r="J205" s="7" t="e">
        <f>H205*I205</f>
        <v>#REF!</v>
      </c>
      <c r="K205" s="6" t="e">
        <f>J205*1.14</f>
        <v>#REF!</v>
      </c>
    </row>
    <row r="206" spans="1:11" s="5" customFormat="1" ht="78" hidden="1" customHeight="1">
      <c r="A206" s="23"/>
      <c r="B206" s="23"/>
      <c r="C206" s="9"/>
      <c r="D206" s="23"/>
      <c r="E206" s="23"/>
      <c r="F206" s="9"/>
      <c r="G206" s="35"/>
      <c r="H206" s="23"/>
      <c r="I206" s="34"/>
      <c r="J206" s="33"/>
      <c r="K206" s="6"/>
    </row>
    <row r="207" spans="1:11" ht="159.75" hidden="1" customHeight="1">
      <c r="A207" s="9"/>
      <c r="B207" s="11" t="s">
        <v>139</v>
      </c>
      <c r="C207" s="28">
        <v>8083281</v>
      </c>
      <c r="D207" s="11" t="s">
        <v>91</v>
      </c>
      <c r="E207" s="11" t="s">
        <v>90</v>
      </c>
      <c r="F207" s="28" t="s">
        <v>44</v>
      </c>
      <c r="G207" s="24">
        <v>5045705272548</v>
      </c>
      <c r="H207" s="9" t="e">
        <f>SUM(#REF!)</f>
        <v>#REF!</v>
      </c>
      <c r="I207" s="8">
        <v>889</v>
      </c>
      <c r="J207" s="7" t="e">
        <f t="shared" ref="J207:J216" si="20">H207*I207</f>
        <v>#REF!</v>
      </c>
      <c r="K207" s="6" t="e">
        <f t="shared" ref="K207:K216" si="21">J207*1.14</f>
        <v>#REF!</v>
      </c>
    </row>
    <row r="208" spans="1:11" ht="119.25" hidden="1" customHeight="1">
      <c r="A208" s="9"/>
      <c r="B208" s="11" t="s">
        <v>138</v>
      </c>
      <c r="C208" s="28">
        <v>8077759</v>
      </c>
      <c r="D208" s="11" t="s">
        <v>91</v>
      </c>
      <c r="E208" s="11" t="s">
        <v>90</v>
      </c>
      <c r="F208" s="28" t="s">
        <v>93</v>
      </c>
      <c r="G208" s="24">
        <v>5045704520534</v>
      </c>
      <c r="H208" s="9" t="e">
        <f>SUM(#REF!)</f>
        <v>#REF!</v>
      </c>
      <c r="I208" s="8">
        <v>1289</v>
      </c>
      <c r="J208" s="7" t="e">
        <f t="shared" si="20"/>
        <v>#REF!</v>
      </c>
      <c r="K208" s="6" t="e">
        <f t="shared" si="21"/>
        <v>#REF!</v>
      </c>
    </row>
    <row r="209" spans="1:11" ht="99.75" hidden="1" customHeight="1">
      <c r="A209" s="9"/>
      <c r="B209" s="11" t="s">
        <v>137</v>
      </c>
      <c r="C209" s="11">
        <v>8077760</v>
      </c>
      <c r="D209" s="11" t="s">
        <v>91</v>
      </c>
      <c r="E209" s="11" t="s">
        <v>90</v>
      </c>
      <c r="F209" s="11" t="s">
        <v>44</v>
      </c>
      <c r="G209" s="24">
        <v>5045704521708</v>
      </c>
      <c r="H209" s="9" t="e">
        <f>SUM(#REF!)</f>
        <v>#REF!</v>
      </c>
      <c r="I209" s="8">
        <v>780</v>
      </c>
      <c r="J209" s="7" t="e">
        <f t="shared" si="20"/>
        <v>#REF!</v>
      </c>
      <c r="K209" s="6" t="e">
        <f t="shared" si="21"/>
        <v>#REF!</v>
      </c>
    </row>
    <row r="210" spans="1:11" ht="120.75" hidden="1" customHeight="1">
      <c r="A210" s="9"/>
      <c r="B210" s="11" t="s">
        <v>136</v>
      </c>
      <c r="C210" s="9">
        <v>8077560</v>
      </c>
      <c r="D210" s="11" t="s">
        <v>135</v>
      </c>
      <c r="E210" s="11" t="s">
        <v>53</v>
      </c>
      <c r="F210" s="28" t="s">
        <v>134</v>
      </c>
      <c r="G210" s="18">
        <v>5045704520565</v>
      </c>
      <c r="H210" s="9" t="e">
        <f>SUM(#REF!)</f>
        <v>#REF!</v>
      </c>
      <c r="I210" s="8">
        <v>980</v>
      </c>
      <c r="J210" s="7" t="e">
        <f t="shared" si="20"/>
        <v>#REF!</v>
      </c>
      <c r="K210" s="6" t="e">
        <f t="shared" si="21"/>
        <v>#REF!</v>
      </c>
    </row>
    <row r="211" spans="1:11" ht="146.25" hidden="1" customHeight="1">
      <c r="A211" s="26"/>
      <c r="B211" s="9" t="s">
        <v>133</v>
      </c>
      <c r="C211" s="9">
        <v>8075934</v>
      </c>
      <c r="D211" s="9" t="s">
        <v>109</v>
      </c>
      <c r="E211" s="9" t="s">
        <v>123</v>
      </c>
      <c r="F211" s="9" t="s">
        <v>132</v>
      </c>
      <c r="G211" s="18">
        <v>5045704173730</v>
      </c>
      <c r="H211" s="9" t="e">
        <f>SUM(#REF!)</f>
        <v>#REF!</v>
      </c>
      <c r="I211" s="8">
        <v>450</v>
      </c>
      <c r="J211" s="7" t="e">
        <f t="shared" si="20"/>
        <v>#REF!</v>
      </c>
      <c r="K211" s="6" t="e">
        <f t="shared" si="21"/>
        <v>#REF!</v>
      </c>
    </row>
    <row r="212" spans="1:11" ht="120.75" hidden="1" customHeight="1">
      <c r="A212" s="26"/>
      <c r="B212" s="9" t="s">
        <v>131</v>
      </c>
      <c r="C212" s="9">
        <v>8075934</v>
      </c>
      <c r="D212" s="9" t="s">
        <v>109</v>
      </c>
      <c r="E212" s="9" t="s">
        <v>123</v>
      </c>
      <c r="F212" s="9" t="s">
        <v>129</v>
      </c>
      <c r="G212" s="18">
        <v>5045704173730</v>
      </c>
      <c r="H212" s="9" t="e">
        <f>SUM(#REF!)</f>
        <v>#REF!</v>
      </c>
      <c r="I212" s="8">
        <v>450</v>
      </c>
      <c r="J212" s="7" t="e">
        <f t="shared" si="20"/>
        <v>#REF!</v>
      </c>
      <c r="K212" s="6" t="e">
        <f t="shared" si="21"/>
        <v>#REF!</v>
      </c>
    </row>
    <row r="213" spans="1:11" ht="112.5" hidden="1" customHeight="1">
      <c r="A213" s="26"/>
      <c r="B213" s="9" t="s">
        <v>130</v>
      </c>
      <c r="C213" s="9">
        <v>8074201</v>
      </c>
      <c r="D213" s="9" t="s">
        <v>124</v>
      </c>
      <c r="E213" s="9" t="s">
        <v>123</v>
      </c>
      <c r="F213" s="9" t="s">
        <v>129</v>
      </c>
      <c r="G213" s="18">
        <v>5045704064939</v>
      </c>
      <c r="H213" s="9" t="e">
        <f>SUM(#REF!)</f>
        <v>#REF!</v>
      </c>
      <c r="I213" s="8">
        <v>650</v>
      </c>
      <c r="J213" s="7" t="e">
        <f t="shared" si="20"/>
        <v>#REF!</v>
      </c>
      <c r="K213" s="6" t="e">
        <f t="shared" si="21"/>
        <v>#REF!</v>
      </c>
    </row>
    <row r="214" spans="1:11" ht="122.25" hidden="1" customHeight="1">
      <c r="A214" s="26"/>
      <c r="B214" s="9" t="s">
        <v>128</v>
      </c>
      <c r="C214" s="9">
        <v>8075452</v>
      </c>
      <c r="D214" s="9" t="s">
        <v>124</v>
      </c>
      <c r="E214" s="9" t="s">
        <v>123</v>
      </c>
      <c r="F214" s="9" t="s">
        <v>127</v>
      </c>
      <c r="G214" s="18">
        <v>5045704064940</v>
      </c>
      <c r="H214" s="9" t="e">
        <f>SUM(#REF!)</f>
        <v>#REF!</v>
      </c>
      <c r="I214" s="8">
        <v>540</v>
      </c>
      <c r="J214" s="7" t="e">
        <f t="shared" si="20"/>
        <v>#REF!</v>
      </c>
      <c r="K214" s="6" t="e">
        <f t="shared" si="21"/>
        <v>#REF!</v>
      </c>
    </row>
    <row r="215" spans="1:11" ht="122.25" hidden="1" customHeight="1">
      <c r="A215" s="26"/>
      <c r="B215" s="9" t="s">
        <v>126</v>
      </c>
      <c r="C215" s="9">
        <v>8049670</v>
      </c>
      <c r="D215" s="9" t="s">
        <v>124</v>
      </c>
      <c r="E215" s="9" t="s">
        <v>123</v>
      </c>
      <c r="F215" s="9" t="s">
        <v>79</v>
      </c>
      <c r="G215" s="18">
        <v>5045627457023</v>
      </c>
      <c r="H215" s="9" t="e">
        <f>SUM(#REF!)</f>
        <v>#REF!</v>
      </c>
      <c r="I215" s="8">
        <v>800</v>
      </c>
      <c r="J215" s="7" t="e">
        <f t="shared" si="20"/>
        <v>#REF!</v>
      </c>
      <c r="K215" s="6" t="e">
        <f t="shared" si="21"/>
        <v>#REF!</v>
      </c>
    </row>
    <row r="216" spans="1:11" ht="120" hidden="1" customHeight="1">
      <c r="A216" s="26"/>
      <c r="B216" s="9" t="s">
        <v>125</v>
      </c>
      <c r="C216" s="9">
        <v>8077825</v>
      </c>
      <c r="D216" s="9" t="s">
        <v>124</v>
      </c>
      <c r="E216" s="9" t="s">
        <v>123</v>
      </c>
      <c r="F216" s="9" t="s">
        <v>122</v>
      </c>
      <c r="G216" s="18">
        <v>5045627457024</v>
      </c>
      <c r="H216" s="9" t="e">
        <f>SUM(#REF!)</f>
        <v>#REF!</v>
      </c>
      <c r="I216" s="8">
        <v>650</v>
      </c>
      <c r="J216" s="7" t="e">
        <f t="shared" si="20"/>
        <v>#REF!</v>
      </c>
      <c r="K216" s="6" t="e">
        <f t="shared" si="21"/>
        <v>#REF!</v>
      </c>
    </row>
    <row r="217" spans="1:11" ht="90" hidden="1" customHeight="1">
      <c r="A217" s="23"/>
      <c r="G217" s="20"/>
      <c r="I217" s="32"/>
      <c r="J217" s="7"/>
      <c r="K217" s="6"/>
    </row>
    <row r="218" spans="1:11" ht="114.75" hidden="1" customHeight="1">
      <c r="A218" s="26"/>
      <c r="B218" s="9" t="s">
        <v>121</v>
      </c>
      <c r="C218" s="9">
        <v>8079900</v>
      </c>
      <c r="D218" s="9" t="s">
        <v>91</v>
      </c>
      <c r="E218" s="9" t="s">
        <v>66</v>
      </c>
      <c r="F218" s="9" t="s">
        <v>120</v>
      </c>
      <c r="G218" s="18">
        <v>5045627457024</v>
      </c>
      <c r="H218" s="9" t="e">
        <f>SUM(#REF!)</f>
        <v>#REF!</v>
      </c>
      <c r="I218" s="8">
        <v>460</v>
      </c>
      <c r="J218" s="7" t="e">
        <f>H218*I218</f>
        <v>#REF!</v>
      </c>
      <c r="K218" s="6" t="e">
        <f>J218*1.14</f>
        <v>#REF!</v>
      </c>
    </row>
    <row r="219" spans="1:11" s="5" customFormat="1" ht="139.5" hidden="1" customHeight="1">
      <c r="A219" s="9"/>
      <c r="B219" s="11" t="s">
        <v>119</v>
      </c>
      <c r="C219" s="28" t="s">
        <v>118</v>
      </c>
      <c r="D219" s="11" t="s">
        <v>91</v>
      </c>
      <c r="E219" s="11" t="s">
        <v>80</v>
      </c>
      <c r="F219" s="28" t="s">
        <v>44</v>
      </c>
      <c r="G219" s="24">
        <v>5045704490981</v>
      </c>
      <c r="H219" s="9" t="e">
        <f>SUM(#REF!)</f>
        <v>#REF!</v>
      </c>
      <c r="I219" s="8">
        <v>3850</v>
      </c>
      <c r="J219" s="7" t="e">
        <f>H219*I219</f>
        <v>#REF!</v>
      </c>
      <c r="K219" s="6" t="e">
        <f>J219*1.14</f>
        <v>#REF!</v>
      </c>
    </row>
    <row r="220" spans="1:11" ht="121.5" hidden="1" customHeight="1">
      <c r="A220" s="9"/>
      <c r="B220" s="11" t="s">
        <v>117</v>
      </c>
      <c r="C220" s="11">
        <v>8076432</v>
      </c>
      <c r="D220" s="11" t="s">
        <v>109</v>
      </c>
      <c r="E220" s="11" t="s">
        <v>107</v>
      </c>
      <c r="F220" s="11" t="s">
        <v>116</v>
      </c>
      <c r="G220" s="10">
        <v>5045705343540</v>
      </c>
      <c r="H220" s="9" t="e">
        <f>SUM(#REF!)</f>
        <v>#REF!</v>
      </c>
      <c r="I220" s="8">
        <v>499</v>
      </c>
      <c r="J220" s="7" t="e">
        <f>H220*I220</f>
        <v>#REF!</v>
      </c>
      <c r="K220" s="6" t="e">
        <f>J220*1.14</f>
        <v>#REF!</v>
      </c>
    </row>
    <row r="221" spans="1:11" ht="122.25" hidden="1" customHeight="1">
      <c r="A221" s="9"/>
      <c r="B221" s="9" t="s">
        <v>115</v>
      </c>
      <c r="C221" s="28">
        <v>8072009</v>
      </c>
      <c r="D221" s="11" t="s">
        <v>91</v>
      </c>
      <c r="E221" s="11" t="s">
        <v>53</v>
      </c>
      <c r="F221" s="9" t="s">
        <v>114</v>
      </c>
      <c r="G221" s="24">
        <v>5045702322963</v>
      </c>
      <c r="H221" s="9" t="e">
        <f>SUM(#REF!)</f>
        <v>#REF!</v>
      </c>
      <c r="I221" s="8">
        <v>480</v>
      </c>
      <c r="J221" s="7" t="e">
        <f>H221*I221</f>
        <v>#REF!</v>
      </c>
      <c r="K221" s="6" t="e">
        <f>J221*1.14</f>
        <v>#REF!</v>
      </c>
    </row>
    <row r="222" spans="1:11" s="17" customFormat="1" ht="136.5" hidden="1" customHeight="1">
      <c r="A222" s="1"/>
      <c r="B222" s="1"/>
      <c r="C222" s="1"/>
      <c r="D222" s="1"/>
      <c r="E222" s="1"/>
      <c r="F222" s="1"/>
      <c r="G222" s="20"/>
      <c r="H222" s="1"/>
      <c r="I222" s="3"/>
      <c r="J222" s="19"/>
      <c r="K222" s="6"/>
    </row>
    <row r="223" spans="1:11" ht="129.75" hidden="1" customHeight="1">
      <c r="A223" s="26"/>
      <c r="B223" s="9" t="s">
        <v>113</v>
      </c>
      <c r="C223" s="9">
        <v>8079154</v>
      </c>
      <c r="D223" s="11" t="s">
        <v>91</v>
      </c>
      <c r="E223" s="11" t="s">
        <v>90</v>
      </c>
      <c r="F223" s="9" t="s">
        <v>112</v>
      </c>
      <c r="G223" s="24">
        <v>5045704549851</v>
      </c>
      <c r="H223" s="9" t="e">
        <f>SUM(#REF!)</f>
        <v>#REF!</v>
      </c>
      <c r="I223" s="8">
        <v>980</v>
      </c>
      <c r="J223" s="7" t="e">
        <f>H223*I223</f>
        <v>#REF!</v>
      </c>
      <c r="K223" s="6" t="e">
        <f>J223*1.14</f>
        <v>#REF!</v>
      </c>
    </row>
    <row r="224" spans="1:11" s="17" customFormat="1" ht="131.25" hidden="1" customHeight="1">
      <c r="A224" s="9"/>
      <c r="B224" s="9" t="s">
        <v>111</v>
      </c>
      <c r="C224" s="9">
        <v>8071818</v>
      </c>
      <c r="D224" s="11" t="s">
        <v>91</v>
      </c>
      <c r="E224" s="11" t="s">
        <v>107</v>
      </c>
      <c r="F224" s="9" t="s">
        <v>52</v>
      </c>
      <c r="G224" s="18">
        <v>5045702112397</v>
      </c>
      <c r="H224" s="9" t="e">
        <f>SUM(#REF!)</f>
        <v>#REF!</v>
      </c>
      <c r="I224" s="8">
        <v>650</v>
      </c>
      <c r="J224" s="7" t="e">
        <f>H224*I224</f>
        <v>#REF!</v>
      </c>
      <c r="K224" s="6" t="e">
        <f>J224*1.14</f>
        <v>#REF!</v>
      </c>
    </row>
    <row r="225" spans="1:11" ht="99.75" hidden="1" customHeight="1">
      <c r="A225" s="26"/>
      <c r="B225" s="9" t="s">
        <v>110</v>
      </c>
      <c r="C225" s="9">
        <v>8065976</v>
      </c>
      <c r="D225" s="9" t="s">
        <v>109</v>
      </c>
      <c r="E225" s="11" t="s">
        <v>107</v>
      </c>
      <c r="F225" s="9" t="s">
        <v>52</v>
      </c>
      <c r="G225" s="18">
        <v>5045701056012</v>
      </c>
      <c r="H225" s="9" t="e">
        <f>SUM(#REF!)</f>
        <v>#REF!</v>
      </c>
      <c r="I225" s="8">
        <v>535</v>
      </c>
      <c r="J225" s="7" t="e">
        <f>H225*I225</f>
        <v>#REF!</v>
      </c>
      <c r="K225" s="6" t="e">
        <f>J225*1.14</f>
        <v>#REF!</v>
      </c>
    </row>
    <row r="226" spans="1:11" ht="120.75" hidden="1" customHeight="1">
      <c r="A226" s="26"/>
      <c r="B226" s="12" t="s">
        <v>108</v>
      </c>
      <c r="C226" s="31">
        <v>8077836</v>
      </c>
      <c r="D226" s="12" t="s">
        <v>91</v>
      </c>
      <c r="E226" s="11" t="s">
        <v>107</v>
      </c>
      <c r="F226" s="31" t="s">
        <v>106</v>
      </c>
      <c r="G226" s="25">
        <v>5045704544479</v>
      </c>
      <c r="H226" s="9" t="e">
        <f>SUM(#REF!)</f>
        <v>#REF!</v>
      </c>
      <c r="I226" s="14">
        <v>550</v>
      </c>
      <c r="J226" s="19" t="e">
        <f>H226*I226</f>
        <v>#REF!</v>
      </c>
      <c r="K226" s="6" t="e">
        <f>J226*1.14</f>
        <v>#REF!</v>
      </c>
    </row>
    <row r="227" spans="1:11" ht="107.25" hidden="1" customHeight="1">
      <c r="G227" s="20"/>
      <c r="J227" s="19"/>
      <c r="K227" s="6"/>
    </row>
    <row r="228" spans="1:11" ht="123.75" hidden="1" customHeight="1">
      <c r="A228" s="26"/>
      <c r="B228" s="9" t="s">
        <v>105</v>
      </c>
      <c r="C228" s="9">
        <v>8071547</v>
      </c>
      <c r="D228" s="9" t="s">
        <v>91</v>
      </c>
      <c r="E228" s="9" t="s">
        <v>90</v>
      </c>
      <c r="F228" s="9" t="s">
        <v>104</v>
      </c>
      <c r="G228" s="25">
        <v>5045704544479</v>
      </c>
      <c r="H228" s="9" t="e">
        <f>SUM(#REF!)</f>
        <v>#REF!</v>
      </c>
      <c r="I228" s="14">
        <v>799</v>
      </c>
      <c r="J228" s="19" t="e">
        <f>H228*I228</f>
        <v>#REF!</v>
      </c>
      <c r="K228" s="6" t="e">
        <f>J228*1.14</f>
        <v>#REF!</v>
      </c>
    </row>
    <row r="229" spans="1:11" ht="99.75" hidden="1" customHeight="1">
      <c r="A229" s="9"/>
      <c r="B229" s="9" t="s">
        <v>103</v>
      </c>
      <c r="C229" s="9">
        <v>8071549</v>
      </c>
      <c r="D229" s="9" t="s">
        <v>91</v>
      </c>
      <c r="E229" s="9" t="s">
        <v>90</v>
      </c>
      <c r="F229" s="9" t="s">
        <v>44</v>
      </c>
      <c r="G229" s="25">
        <v>5045702093108</v>
      </c>
      <c r="H229" s="9" t="e">
        <f>SUM(#REF!)</f>
        <v>#REF!</v>
      </c>
      <c r="I229" s="14">
        <v>750</v>
      </c>
      <c r="J229" s="19" t="e">
        <f>H229*I229</f>
        <v>#REF!</v>
      </c>
      <c r="K229" s="6" t="e">
        <f>J229*1.14</f>
        <v>#REF!</v>
      </c>
    </row>
    <row r="230" spans="1:11" ht="124.5" hidden="1" customHeight="1">
      <c r="A230" s="9"/>
      <c r="B230" s="9" t="s">
        <v>102</v>
      </c>
      <c r="C230" s="30">
        <v>8071552</v>
      </c>
      <c r="D230" s="11" t="s">
        <v>91</v>
      </c>
      <c r="E230" s="9" t="s">
        <v>90</v>
      </c>
      <c r="F230" s="28" t="s">
        <v>44</v>
      </c>
      <c r="G230" s="18">
        <v>5045702095539</v>
      </c>
      <c r="H230" s="9" t="e">
        <f>SUM(#REF!)</f>
        <v>#REF!</v>
      </c>
      <c r="I230" s="8">
        <v>805</v>
      </c>
      <c r="J230" s="7" t="e">
        <f>H230*I230</f>
        <v>#REF!</v>
      </c>
      <c r="K230" s="6" t="e">
        <f>J230*1.14</f>
        <v>#REF!</v>
      </c>
    </row>
    <row r="231" spans="1:11" s="5" customFormat="1" ht="135" hidden="1" customHeight="1">
      <c r="A231" s="1"/>
      <c r="B231" s="1"/>
      <c r="C231" s="1"/>
      <c r="D231" s="1"/>
      <c r="E231" s="1"/>
      <c r="F231" s="1"/>
      <c r="G231" s="20"/>
      <c r="H231" s="1"/>
      <c r="I231" s="3"/>
      <c r="J231" s="19"/>
      <c r="K231" s="6"/>
    </row>
    <row r="232" spans="1:11" ht="122.25" hidden="1" customHeight="1">
      <c r="A232" s="26"/>
      <c r="B232" s="9" t="s">
        <v>101</v>
      </c>
      <c r="C232" s="9">
        <v>8043123</v>
      </c>
      <c r="D232" s="11" t="s">
        <v>91</v>
      </c>
      <c r="E232" s="11" t="s">
        <v>53</v>
      </c>
      <c r="F232" s="9" t="s">
        <v>63</v>
      </c>
      <c r="G232" s="18">
        <v>5045702095539</v>
      </c>
      <c r="H232" s="9" t="e">
        <f>SUM(#REF!)</f>
        <v>#REF!</v>
      </c>
      <c r="I232" s="8">
        <v>550</v>
      </c>
      <c r="J232" s="7" t="e">
        <f>H232*I232</f>
        <v>#REF!</v>
      </c>
      <c r="K232" s="6" t="e">
        <f t="shared" ref="K232:K237" si="22">J232*1.14</f>
        <v>#REF!</v>
      </c>
    </row>
    <row r="233" spans="1:11" ht="123.75" hidden="1" customHeight="1">
      <c r="A233" s="9"/>
      <c r="B233" s="11" t="s">
        <v>100</v>
      </c>
      <c r="C233" s="28" t="s">
        <v>99</v>
      </c>
      <c r="D233" s="11" t="s">
        <v>91</v>
      </c>
      <c r="E233" s="11" t="s">
        <v>53</v>
      </c>
      <c r="F233" s="28" t="s">
        <v>98</v>
      </c>
      <c r="G233" s="24">
        <v>5045704549849</v>
      </c>
      <c r="H233" s="9" t="e">
        <f>SUM(#REF!)</f>
        <v>#REF!</v>
      </c>
      <c r="I233" s="8">
        <v>690</v>
      </c>
      <c r="J233" s="7" t="e">
        <f>H233*I233</f>
        <v>#REF!</v>
      </c>
      <c r="K233" s="6" t="e">
        <f t="shared" si="22"/>
        <v>#REF!</v>
      </c>
    </row>
    <row r="234" spans="1:11" ht="128.25" hidden="1" customHeight="1">
      <c r="A234" s="26"/>
      <c r="B234" s="9" t="s">
        <v>97</v>
      </c>
      <c r="C234" s="9">
        <v>8070774</v>
      </c>
      <c r="D234" s="11" t="s">
        <v>91</v>
      </c>
      <c r="E234" s="11" t="s">
        <v>53</v>
      </c>
      <c r="F234" s="9" t="s">
        <v>63</v>
      </c>
      <c r="G234" s="24">
        <v>5045704549850</v>
      </c>
      <c r="H234" s="9" t="e">
        <f>SUM(#REF!)</f>
        <v>#REF!</v>
      </c>
      <c r="I234" s="8">
        <v>720</v>
      </c>
      <c r="J234" s="7" t="e">
        <f>H234*I234</f>
        <v>#REF!</v>
      </c>
      <c r="K234" s="6" t="e">
        <f t="shared" si="22"/>
        <v>#REF!</v>
      </c>
    </row>
    <row r="235" spans="1:11" s="5" customFormat="1" ht="154.5" hidden="1" customHeight="1">
      <c r="A235" s="9"/>
      <c r="B235" s="29" t="s">
        <v>96</v>
      </c>
      <c r="C235" s="28">
        <v>8081205</v>
      </c>
      <c r="D235" s="11" t="s">
        <v>91</v>
      </c>
      <c r="E235" s="11" t="s">
        <v>90</v>
      </c>
      <c r="F235" s="28" t="s">
        <v>95</v>
      </c>
      <c r="G235" s="24">
        <v>5045704850686</v>
      </c>
      <c r="H235" s="9" t="e">
        <f>SUM(#REF!)</f>
        <v>#REF!</v>
      </c>
      <c r="I235" s="8">
        <v>599</v>
      </c>
      <c r="J235" s="7" t="e">
        <f>H235*I235</f>
        <v>#REF!</v>
      </c>
      <c r="K235" s="6" t="e">
        <f t="shared" si="22"/>
        <v>#REF!</v>
      </c>
    </row>
    <row r="236" spans="1:11" s="17" customFormat="1" ht="135.75" hidden="1" customHeight="1">
      <c r="A236" s="16"/>
      <c r="B236" s="12" t="s">
        <v>94</v>
      </c>
      <c r="C236" s="12">
        <v>8078915</v>
      </c>
      <c r="D236" s="12" t="s">
        <v>91</v>
      </c>
      <c r="E236" s="11" t="s">
        <v>90</v>
      </c>
      <c r="F236" s="12" t="s">
        <v>93</v>
      </c>
      <c r="G236" s="15">
        <v>5045702097915</v>
      </c>
      <c r="H236" s="9" t="e">
        <f>SUM(#REF!)</f>
        <v>#REF!</v>
      </c>
      <c r="I236" s="14">
        <v>650</v>
      </c>
      <c r="J236" s="27" t="e">
        <f>I236*H236</f>
        <v>#REF!</v>
      </c>
      <c r="K236" s="6" t="e">
        <f t="shared" si="22"/>
        <v>#REF!</v>
      </c>
    </row>
    <row r="237" spans="1:11" ht="127.5" hidden="1" customHeight="1">
      <c r="A237" s="9"/>
      <c r="B237" s="9" t="s">
        <v>92</v>
      </c>
      <c r="C237" s="9">
        <v>111395</v>
      </c>
      <c r="D237" s="12" t="s">
        <v>91</v>
      </c>
      <c r="E237" s="11" t="s">
        <v>90</v>
      </c>
      <c r="F237" s="9" t="s">
        <v>63</v>
      </c>
      <c r="G237" s="15">
        <v>5045702097916</v>
      </c>
      <c r="H237" s="9" t="e">
        <f>SUM(#REF!)</f>
        <v>#REF!</v>
      </c>
      <c r="I237" s="14">
        <v>450</v>
      </c>
      <c r="J237" s="27" t="e">
        <f>I237*H237</f>
        <v>#REF!</v>
      </c>
      <c r="K237" s="6" t="e">
        <f t="shared" si="22"/>
        <v>#REF!</v>
      </c>
    </row>
    <row r="238" spans="1:11" ht="99.75" hidden="1" customHeight="1">
      <c r="G238" s="20"/>
      <c r="J238" s="19"/>
      <c r="K238" s="6"/>
    </row>
    <row r="239" spans="1:11" ht="118.5" hidden="1" customHeight="1">
      <c r="A239" s="9"/>
      <c r="B239" s="9" t="s">
        <v>89</v>
      </c>
      <c r="C239" s="9">
        <v>8053908</v>
      </c>
      <c r="D239" s="11" t="s">
        <v>42</v>
      </c>
      <c r="E239" s="11" t="s">
        <v>59</v>
      </c>
      <c r="F239" s="9" t="s">
        <v>88</v>
      </c>
      <c r="G239" s="10">
        <v>5045628307075</v>
      </c>
      <c r="H239" s="9" t="e">
        <f>SUM(#REF!)</f>
        <v>#REF!</v>
      </c>
      <c r="I239" s="8">
        <v>499</v>
      </c>
      <c r="J239" s="7" t="e">
        <f t="shared" ref="J239:J245" si="23">H239*I239</f>
        <v>#REF!</v>
      </c>
      <c r="K239" s="6" t="e">
        <f t="shared" ref="K239:K247" si="24">J239*1.14</f>
        <v>#REF!</v>
      </c>
    </row>
    <row r="240" spans="1:11" ht="117" hidden="1" customHeight="1">
      <c r="A240" s="9"/>
      <c r="B240" s="9"/>
      <c r="C240" s="9">
        <v>3968077</v>
      </c>
      <c r="D240" s="11" t="s">
        <v>42</v>
      </c>
      <c r="E240" s="11"/>
      <c r="F240" s="9" t="s">
        <v>87</v>
      </c>
      <c r="G240" s="10">
        <v>5045456152021</v>
      </c>
      <c r="H240" s="9" t="e">
        <f>SUM(#REF!)</f>
        <v>#REF!</v>
      </c>
      <c r="I240" s="8"/>
      <c r="J240" s="7" t="e">
        <f t="shared" si="23"/>
        <v>#REF!</v>
      </c>
      <c r="K240" s="6" t="e">
        <f t="shared" si="24"/>
        <v>#REF!</v>
      </c>
    </row>
    <row r="241" spans="1:11" ht="125.25" hidden="1" customHeight="1">
      <c r="A241" s="26"/>
      <c r="B241" s="9" t="s">
        <v>86</v>
      </c>
      <c r="C241" s="9">
        <v>8047976</v>
      </c>
      <c r="D241" s="11" t="s">
        <v>42</v>
      </c>
      <c r="E241" s="11" t="s">
        <v>85</v>
      </c>
      <c r="F241" s="9" t="s">
        <v>84</v>
      </c>
      <c r="G241" s="10">
        <v>5045626920320</v>
      </c>
      <c r="H241" s="9" t="e">
        <f>SUM(#REF!)</f>
        <v>#REF!</v>
      </c>
      <c r="I241" s="8">
        <v>629</v>
      </c>
      <c r="J241" s="7" t="e">
        <f t="shared" si="23"/>
        <v>#REF!</v>
      </c>
      <c r="K241" s="6" t="e">
        <f t="shared" si="24"/>
        <v>#REF!</v>
      </c>
    </row>
    <row r="242" spans="1:11" ht="132" hidden="1" customHeight="1">
      <c r="A242" s="26"/>
      <c r="B242" s="9" t="s">
        <v>83</v>
      </c>
      <c r="C242" s="9">
        <v>8053880</v>
      </c>
      <c r="D242" s="11" t="s">
        <v>42</v>
      </c>
      <c r="E242" s="11" t="s">
        <v>59</v>
      </c>
      <c r="F242" s="9" t="s">
        <v>82</v>
      </c>
      <c r="G242" s="10">
        <v>5045626920321</v>
      </c>
      <c r="H242" s="9" t="e">
        <f>SUM(#REF!)</f>
        <v>#REF!</v>
      </c>
      <c r="I242" s="8">
        <v>499</v>
      </c>
      <c r="J242" s="7" t="e">
        <f t="shared" si="23"/>
        <v>#REF!</v>
      </c>
      <c r="K242" s="6" t="e">
        <f t="shared" si="24"/>
        <v>#REF!</v>
      </c>
    </row>
    <row r="243" spans="1:11" ht="120" hidden="1" customHeight="1">
      <c r="A243" s="26"/>
      <c r="B243" s="9" t="s">
        <v>81</v>
      </c>
      <c r="C243" s="9">
        <v>8053857</v>
      </c>
      <c r="D243" s="11" t="s">
        <v>42</v>
      </c>
      <c r="E243" s="11" t="s">
        <v>80</v>
      </c>
      <c r="F243" s="9" t="s">
        <v>79</v>
      </c>
      <c r="G243" s="10">
        <v>5045626920322</v>
      </c>
      <c r="H243" s="9" t="e">
        <f>SUM(#REF!)</f>
        <v>#REF!</v>
      </c>
      <c r="I243" s="8">
        <v>540</v>
      </c>
      <c r="J243" s="7" t="e">
        <f t="shared" si="23"/>
        <v>#REF!</v>
      </c>
      <c r="K243" s="6" t="e">
        <f t="shared" si="24"/>
        <v>#REF!</v>
      </c>
    </row>
    <row r="244" spans="1:11" ht="93" hidden="1" customHeight="1">
      <c r="A244" s="9"/>
      <c r="B244" s="9" t="s">
        <v>78</v>
      </c>
      <c r="C244" s="9">
        <v>8054033</v>
      </c>
      <c r="D244" s="11" t="s">
        <v>42</v>
      </c>
      <c r="E244" s="11" t="s">
        <v>69</v>
      </c>
      <c r="F244" s="9" t="s">
        <v>77</v>
      </c>
      <c r="G244" s="18">
        <v>5045628330905</v>
      </c>
      <c r="H244" s="9" t="e">
        <f>SUM(#REF!)</f>
        <v>#REF!</v>
      </c>
      <c r="I244" s="8">
        <v>345</v>
      </c>
      <c r="J244" s="7" t="e">
        <f t="shared" si="23"/>
        <v>#REF!</v>
      </c>
      <c r="K244" s="6" t="e">
        <f t="shared" si="24"/>
        <v>#REF!</v>
      </c>
    </row>
    <row r="245" spans="1:11" s="5" customFormat="1" ht="119.25" hidden="1" customHeight="1">
      <c r="A245" s="9"/>
      <c r="B245" s="11" t="s">
        <v>76</v>
      </c>
      <c r="C245" s="11">
        <v>8056969</v>
      </c>
      <c r="D245" s="11" t="s">
        <v>42</v>
      </c>
      <c r="E245" s="11" t="s">
        <v>53</v>
      </c>
      <c r="F245" s="11" t="s">
        <v>40</v>
      </c>
      <c r="G245" s="10">
        <v>5045629073924</v>
      </c>
      <c r="H245" s="9" t="e">
        <f>SUM(#REF!)</f>
        <v>#REF!</v>
      </c>
      <c r="I245" s="8">
        <v>220</v>
      </c>
      <c r="J245" s="7" t="e">
        <f t="shared" si="23"/>
        <v>#REF!</v>
      </c>
      <c r="K245" s="6" t="e">
        <f t="shared" si="24"/>
        <v>#REF!</v>
      </c>
    </row>
    <row r="246" spans="1:11" s="17" customFormat="1" ht="159.75" hidden="1" customHeight="1">
      <c r="A246" s="16"/>
      <c r="B246" s="12" t="s">
        <v>75</v>
      </c>
      <c r="C246" s="12">
        <v>8038530</v>
      </c>
      <c r="D246" s="12" t="s">
        <v>42</v>
      </c>
      <c r="E246" s="12" t="s">
        <v>53</v>
      </c>
      <c r="F246" s="12" t="s">
        <v>74</v>
      </c>
      <c r="G246" s="15">
        <v>5045628744362</v>
      </c>
      <c r="H246" s="12">
        <v>1</v>
      </c>
      <c r="I246" s="14">
        <v>139</v>
      </c>
      <c r="J246" s="13">
        <f>I246*H246</f>
        <v>139</v>
      </c>
      <c r="K246" s="6">
        <f t="shared" si="24"/>
        <v>158.45999999999998</v>
      </c>
    </row>
    <row r="247" spans="1:11" ht="122.25" hidden="1" customHeight="1">
      <c r="A247" s="26"/>
      <c r="B247" s="9" t="s">
        <v>73</v>
      </c>
      <c r="C247" s="9">
        <v>8051738</v>
      </c>
      <c r="D247" s="12" t="s">
        <v>42</v>
      </c>
      <c r="E247" s="12" t="s">
        <v>48</v>
      </c>
      <c r="F247" s="11" t="s">
        <v>72</v>
      </c>
      <c r="G247" s="15">
        <v>5045628744362</v>
      </c>
      <c r="H247" s="12">
        <v>2</v>
      </c>
      <c r="I247" s="14">
        <v>318</v>
      </c>
      <c r="J247" s="13">
        <f>I247*H247</f>
        <v>636</v>
      </c>
      <c r="K247" s="6">
        <f t="shared" si="24"/>
        <v>725.04</v>
      </c>
    </row>
    <row r="248" spans="1:11" ht="78.75" hidden="1" customHeight="1">
      <c r="G248" s="20"/>
      <c r="J248" s="19"/>
      <c r="K248" s="6"/>
    </row>
    <row r="249" spans="1:11" s="5" customFormat="1" ht="117.75" hidden="1" customHeight="1">
      <c r="A249" s="9"/>
      <c r="B249" s="11" t="s">
        <v>58</v>
      </c>
      <c r="C249" s="11">
        <v>8053836</v>
      </c>
      <c r="D249" s="11" t="s">
        <v>42</v>
      </c>
      <c r="E249" s="11" t="s">
        <v>48</v>
      </c>
      <c r="F249" s="11" t="s">
        <v>71</v>
      </c>
      <c r="G249" s="10">
        <v>5045628463726</v>
      </c>
      <c r="H249" s="9" t="e">
        <f>SUM(#REF!)</f>
        <v>#REF!</v>
      </c>
      <c r="I249" s="8">
        <v>149</v>
      </c>
      <c r="J249" s="7" t="e">
        <f>H249*I249</f>
        <v>#REF!</v>
      </c>
      <c r="K249" s="6" t="e">
        <f t="shared" ref="K249:K265" si="25">J249*1.14</f>
        <v>#REF!</v>
      </c>
    </row>
    <row r="250" spans="1:11" ht="114" hidden="1" customHeight="1">
      <c r="A250" s="9"/>
      <c r="B250" s="11" t="s">
        <v>70</v>
      </c>
      <c r="C250" s="9">
        <v>8069148</v>
      </c>
      <c r="D250" s="11" t="s">
        <v>42</v>
      </c>
      <c r="E250" s="11" t="s">
        <v>69</v>
      </c>
      <c r="F250" s="9" t="s">
        <v>52</v>
      </c>
      <c r="G250" s="24">
        <v>5045701494203</v>
      </c>
      <c r="H250" s="9" t="e">
        <f>SUM(#REF!)</f>
        <v>#REF!</v>
      </c>
      <c r="I250" s="8">
        <v>259</v>
      </c>
      <c r="J250" s="7" t="e">
        <f>H250*I250</f>
        <v>#REF!</v>
      </c>
      <c r="K250" s="6" t="e">
        <f t="shared" si="25"/>
        <v>#REF!</v>
      </c>
    </row>
    <row r="251" spans="1:11" s="17" customFormat="1" ht="147" hidden="1" customHeight="1">
      <c r="A251" s="16"/>
      <c r="B251" s="12" t="s">
        <v>68</v>
      </c>
      <c r="C251" s="12">
        <v>8054135</v>
      </c>
      <c r="D251" s="12" t="s">
        <v>42</v>
      </c>
      <c r="E251" s="12" t="s">
        <v>59</v>
      </c>
      <c r="F251" s="12" t="s">
        <v>63</v>
      </c>
      <c r="G251" s="25">
        <v>5045628353294</v>
      </c>
      <c r="H251" s="9" t="e">
        <f>SUM(#REF!)</f>
        <v>#REF!</v>
      </c>
      <c r="I251" s="14">
        <v>199</v>
      </c>
      <c r="J251" s="13" t="e">
        <f>I251*H251</f>
        <v>#REF!</v>
      </c>
      <c r="K251" s="6" t="e">
        <f t="shared" si="25"/>
        <v>#REF!</v>
      </c>
    </row>
    <row r="252" spans="1:11" s="5" customFormat="1" ht="121.5" hidden="1" customHeight="1">
      <c r="A252" s="9"/>
      <c r="B252" s="11" t="s">
        <v>67</v>
      </c>
      <c r="C252" s="11">
        <v>8054133</v>
      </c>
      <c r="D252" s="11" t="s">
        <v>42</v>
      </c>
      <c r="E252" s="11" t="s">
        <v>66</v>
      </c>
      <c r="F252" s="11" t="s">
        <v>65</v>
      </c>
      <c r="G252" s="24">
        <v>5045628352938</v>
      </c>
      <c r="H252" s="9" t="e">
        <f>SUM(#REF!)</f>
        <v>#REF!</v>
      </c>
      <c r="I252" s="8">
        <v>220</v>
      </c>
      <c r="J252" s="7" t="e">
        <f>H252*I252</f>
        <v>#REF!</v>
      </c>
      <c r="K252" s="6" t="e">
        <f t="shared" si="25"/>
        <v>#REF!</v>
      </c>
    </row>
    <row r="253" spans="1:11" s="17" customFormat="1" ht="147" hidden="1" customHeight="1">
      <c r="A253" s="23"/>
      <c r="B253" s="12" t="s">
        <v>64</v>
      </c>
      <c r="C253" s="12">
        <v>8054134</v>
      </c>
      <c r="D253" s="12" t="s">
        <v>42</v>
      </c>
      <c r="E253" s="12" t="s">
        <v>59</v>
      </c>
      <c r="F253" s="12" t="s">
        <v>63</v>
      </c>
      <c r="G253" s="25">
        <v>5045628353294</v>
      </c>
      <c r="H253" s="9" t="e">
        <f>SUM(#REF!)</f>
        <v>#REF!</v>
      </c>
      <c r="I253" s="14">
        <v>145</v>
      </c>
      <c r="J253" s="13" t="e">
        <f>I253*H253</f>
        <v>#REF!</v>
      </c>
      <c r="K253" s="6" t="e">
        <f t="shared" si="25"/>
        <v>#REF!</v>
      </c>
    </row>
    <row r="254" spans="1:11" s="17" customFormat="1" ht="147" hidden="1" customHeight="1">
      <c r="A254" s="23"/>
      <c r="B254" s="12" t="s">
        <v>62</v>
      </c>
      <c r="C254" s="12">
        <v>8054129</v>
      </c>
      <c r="D254" s="12" t="s">
        <v>42</v>
      </c>
      <c r="E254" s="12" t="s">
        <v>59</v>
      </c>
      <c r="F254" s="11" t="s">
        <v>55</v>
      </c>
      <c r="G254" s="25">
        <v>5045628353295</v>
      </c>
      <c r="H254" s="9" t="e">
        <f>SUM(#REF!)</f>
        <v>#REF!</v>
      </c>
      <c r="I254" s="14">
        <v>250</v>
      </c>
      <c r="J254" s="13" t="e">
        <f>I254*H254</f>
        <v>#REF!</v>
      </c>
      <c r="K254" s="6" t="e">
        <f t="shared" si="25"/>
        <v>#REF!</v>
      </c>
    </row>
    <row r="255" spans="1:11" s="5" customFormat="1" ht="114" hidden="1" customHeight="1">
      <c r="A255" s="9"/>
      <c r="B255" s="11" t="s">
        <v>61</v>
      </c>
      <c r="C255" s="11">
        <v>8054128</v>
      </c>
      <c r="D255" s="11" t="s">
        <v>42</v>
      </c>
      <c r="E255" s="12" t="s">
        <v>59</v>
      </c>
      <c r="F255" s="11" t="s">
        <v>55</v>
      </c>
      <c r="G255" s="24">
        <v>5045628352334</v>
      </c>
      <c r="H255" s="9" t="e">
        <f>SUM(#REF!)</f>
        <v>#REF!</v>
      </c>
      <c r="I255" s="8">
        <v>220</v>
      </c>
      <c r="J255" s="7" t="e">
        <f>H255*I255</f>
        <v>#REF!</v>
      </c>
      <c r="K255" s="6" t="e">
        <f t="shared" si="25"/>
        <v>#REF!</v>
      </c>
    </row>
    <row r="256" spans="1:11" ht="108" hidden="1" customHeight="1">
      <c r="A256" s="9"/>
      <c r="B256" s="11" t="s">
        <v>60</v>
      </c>
      <c r="C256" s="11">
        <v>8048350</v>
      </c>
      <c r="D256" s="11" t="s">
        <v>42</v>
      </c>
      <c r="E256" s="12" t="s">
        <v>59</v>
      </c>
      <c r="F256" s="11" t="s">
        <v>44</v>
      </c>
      <c r="G256" s="24">
        <v>5045628352334</v>
      </c>
      <c r="H256" s="9" t="e">
        <f>SUM(#REF!)</f>
        <v>#REF!</v>
      </c>
      <c r="I256" s="8">
        <v>350</v>
      </c>
      <c r="J256" s="7" t="e">
        <f>H256*I256</f>
        <v>#REF!</v>
      </c>
      <c r="K256" s="6" t="e">
        <f t="shared" si="25"/>
        <v>#REF!</v>
      </c>
    </row>
    <row r="257" spans="1:11" ht="99.75" hidden="1" customHeight="1">
      <c r="A257" s="9"/>
      <c r="B257" s="11" t="s">
        <v>58</v>
      </c>
      <c r="C257" s="9">
        <v>8056996</v>
      </c>
      <c r="D257" s="11" t="s">
        <v>42</v>
      </c>
      <c r="E257" s="11" t="s">
        <v>48</v>
      </c>
      <c r="F257" s="9" t="s">
        <v>57</v>
      </c>
      <c r="G257" s="18">
        <v>5045629072644</v>
      </c>
      <c r="H257" s="9" t="e">
        <f>SUM(#REF!)</f>
        <v>#REF!</v>
      </c>
      <c r="I257" s="8">
        <v>250</v>
      </c>
      <c r="J257" s="7" t="e">
        <f>H257*I257</f>
        <v>#REF!</v>
      </c>
      <c r="K257" s="6" t="e">
        <f t="shared" si="25"/>
        <v>#REF!</v>
      </c>
    </row>
    <row r="258" spans="1:11" ht="127.5" hidden="1" customHeight="1">
      <c r="A258" s="9"/>
      <c r="B258" s="9" t="s">
        <v>56</v>
      </c>
      <c r="C258" s="9">
        <v>8053872</v>
      </c>
      <c r="D258" s="11" t="s">
        <v>42</v>
      </c>
      <c r="E258" s="11" t="s">
        <v>53</v>
      </c>
      <c r="F258" s="11" t="s">
        <v>55</v>
      </c>
      <c r="G258" s="18">
        <v>5045628357940</v>
      </c>
      <c r="H258" s="9" t="e">
        <f>SUM(#REF!)</f>
        <v>#REF!</v>
      </c>
      <c r="I258" s="14">
        <v>176</v>
      </c>
      <c r="J258" s="13" t="e">
        <f>I258*H258</f>
        <v>#REF!</v>
      </c>
      <c r="K258" s="6" t="e">
        <f t="shared" si="25"/>
        <v>#REF!</v>
      </c>
    </row>
    <row r="259" spans="1:11" ht="134.25" hidden="1" customHeight="1">
      <c r="A259" s="9"/>
      <c r="B259" s="9" t="s">
        <v>54</v>
      </c>
      <c r="C259" s="9">
        <v>8064810</v>
      </c>
      <c r="D259" s="11" t="s">
        <v>42</v>
      </c>
      <c r="E259" s="11" t="s">
        <v>53</v>
      </c>
      <c r="F259" s="9" t="s">
        <v>52</v>
      </c>
      <c r="G259" s="24">
        <v>5045701494204</v>
      </c>
      <c r="H259" s="9" t="e">
        <f>SUM(#REF!)</f>
        <v>#REF!</v>
      </c>
      <c r="I259" s="8">
        <v>190</v>
      </c>
      <c r="J259" s="7" t="e">
        <f>H259*I259</f>
        <v>#REF!</v>
      </c>
      <c r="K259" s="6" t="e">
        <f t="shared" si="25"/>
        <v>#REF!</v>
      </c>
    </row>
    <row r="260" spans="1:11" ht="105.75" hidden="1" customHeight="1">
      <c r="A260" s="23"/>
      <c r="G260" s="20"/>
      <c r="J260" s="19"/>
      <c r="K260" s="6">
        <f t="shared" si="25"/>
        <v>0</v>
      </c>
    </row>
    <row r="261" spans="1:11" ht="123.75" hidden="1" customHeight="1">
      <c r="A261" s="9"/>
      <c r="B261" s="9" t="s">
        <v>51</v>
      </c>
      <c r="C261" s="9">
        <v>8052597</v>
      </c>
      <c r="D261" s="11" t="s">
        <v>42</v>
      </c>
      <c r="E261" s="11" t="s">
        <v>48</v>
      </c>
      <c r="F261" s="9" t="s">
        <v>50</v>
      </c>
      <c r="G261" s="10">
        <v>5045628459774</v>
      </c>
      <c r="H261" s="9" t="e">
        <f>SUM(#REF!)</f>
        <v>#REF!</v>
      </c>
      <c r="I261" s="8">
        <v>199</v>
      </c>
      <c r="J261" s="7" t="e">
        <f>H261*I261</f>
        <v>#REF!</v>
      </c>
      <c r="K261" s="6" t="e">
        <f t="shared" si="25"/>
        <v>#REF!</v>
      </c>
    </row>
    <row r="262" spans="1:11" s="17" customFormat="1" ht="135" hidden="1" customHeight="1">
      <c r="A262" s="9"/>
      <c r="B262" s="9" t="s">
        <v>49</v>
      </c>
      <c r="C262" s="9">
        <v>8053645</v>
      </c>
      <c r="D262" s="11" t="s">
        <v>42</v>
      </c>
      <c r="E262" s="11" t="s">
        <v>48</v>
      </c>
      <c r="F262" s="9" t="s">
        <v>44</v>
      </c>
      <c r="G262" s="18">
        <v>5045628358725</v>
      </c>
      <c r="H262" s="9" t="e">
        <f>SUM(#REF!)</f>
        <v>#REF!</v>
      </c>
      <c r="I262" s="8">
        <v>290</v>
      </c>
      <c r="J262" s="7" t="e">
        <f>H262*I262</f>
        <v>#REF!</v>
      </c>
      <c r="K262" s="6" t="e">
        <f t="shared" si="25"/>
        <v>#REF!</v>
      </c>
    </row>
    <row r="263" spans="1:11" s="5" customFormat="1" ht="128.25" hidden="1" customHeight="1">
      <c r="A263" s="16"/>
      <c r="B263" s="12" t="s">
        <v>47</v>
      </c>
      <c r="C263" s="12">
        <v>8053466</v>
      </c>
      <c r="D263" s="12" t="s">
        <v>42</v>
      </c>
      <c r="E263" s="12" t="s">
        <v>41</v>
      </c>
      <c r="F263" s="12" t="s">
        <v>46</v>
      </c>
      <c r="G263" s="15">
        <v>5045628463726</v>
      </c>
      <c r="H263" s="9" t="e">
        <f>SUM(#REF!)</f>
        <v>#REF!</v>
      </c>
      <c r="I263" s="14">
        <v>199</v>
      </c>
      <c r="J263" s="13" t="e">
        <f>I263*H263</f>
        <v>#REF!</v>
      </c>
      <c r="K263" s="6" t="e">
        <f t="shared" si="25"/>
        <v>#REF!</v>
      </c>
    </row>
    <row r="264" spans="1:11" s="5" customFormat="1" ht="127.5" hidden="1" customHeight="1">
      <c r="A264" s="9"/>
      <c r="B264" s="11" t="s">
        <v>45</v>
      </c>
      <c r="C264" s="11">
        <v>8057793</v>
      </c>
      <c r="D264" s="11" t="s">
        <v>42</v>
      </c>
      <c r="E264" s="12" t="s">
        <v>41</v>
      </c>
      <c r="F264" s="11" t="s">
        <v>44</v>
      </c>
      <c r="G264" s="10">
        <v>5045628744362</v>
      </c>
      <c r="H264" s="9" t="e">
        <f>SUM(#REF!)</f>
        <v>#REF!</v>
      </c>
      <c r="I264" s="8">
        <v>299</v>
      </c>
      <c r="J264" s="7" t="e">
        <f>H264*I264</f>
        <v>#REF!</v>
      </c>
      <c r="K264" s="6" t="e">
        <f t="shared" si="25"/>
        <v>#REF!</v>
      </c>
    </row>
    <row r="265" spans="1:11" s="5" customFormat="1" ht="145.5" hidden="1" customHeight="1">
      <c r="A265" s="9"/>
      <c r="B265" s="11" t="s">
        <v>43</v>
      </c>
      <c r="C265" s="11">
        <v>8051777</v>
      </c>
      <c r="D265" s="11" t="s">
        <v>42</v>
      </c>
      <c r="E265" s="12" t="s">
        <v>41</v>
      </c>
      <c r="F265" s="11" t="s">
        <v>40</v>
      </c>
      <c r="G265" s="10">
        <v>5045628454529</v>
      </c>
      <c r="H265" s="9" t="e">
        <f>SUM(#REF!)</f>
        <v>#REF!</v>
      </c>
      <c r="I265" s="8">
        <v>139</v>
      </c>
      <c r="J265" s="7" t="e">
        <f>H265*I265</f>
        <v>#REF!</v>
      </c>
      <c r="K265" s="6" t="e">
        <f t="shared" si="25"/>
        <v>#REF!</v>
      </c>
    </row>
    <row r="266" spans="1:11" ht="99.75" hidden="1" customHeight="1">
      <c r="H266" s="4">
        <v>1596</v>
      </c>
      <c r="J266" s="79" t="e">
        <f>SUM(J3:J265)</f>
        <v>#REF!</v>
      </c>
      <c r="K266" s="80">
        <v>3370472.7</v>
      </c>
    </row>
    <row r="267" spans="1:11" ht="20.25">
      <c r="J267" s="82"/>
      <c r="K267" s="81">
        <v>1450262</v>
      </c>
    </row>
  </sheetData>
  <autoFilter ref="C1:C266">
    <filterColumn colId="0">
      <filters>
        <filter val="4564617"/>
        <filter val="4566649"/>
        <filter val="4566787"/>
        <filter val="8001162"/>
        <filter val="8032099"/>
        <filter val="8047169"/>
        <filter val="8051856"/>
        <filter val="8052370"/>
        <filter val="8054411"/>
        <filter val="8055924"/>
        <filter val="8057306"/>
        <filter val="8065908"/>
        <filter val="8068743"/>
        <filter val="8068747"/>
        <filter val="8068880"/>
        <filter val="8070911"/>
        <filter val="8070912"/>
        <filter val="8071110"/>
        <filter val="8071487"/>
        <filter val="8075881"/>
        <filter val="8076897"/>
        <filter val="8076911"/>
        <filter val="8077259"/>
        <filter val="8077276"/>
        <filter val="8077285"/>
        <filter val="8077433"/>
        <filter val="8077434"/>
        <filter val="8078013"/>
        <filter val="8078899"/>
        <filter val="8079085"/>
        <filter val="8079162"/>
        <filter val="8079296"/>
        <filter val="8082552"/>
        <filter val="8082624"/>
        <filter val="8083009"/>
        <filter val="8086911"/>
        <filter val="8087482"/>
        <filter val="8087963"/>
        <filter val="8088406"/>
        <filter val="8088621"/>
        <filter val="8088813"/>
        <filter val="8088875"/>
      </filters>
    </filterColumn>
  </autoFilter>
  <mergeCells count="1">
    <mergeCell ref="A1:A2"/>
  </mergeCells>
  <pageMargins left="0.25" right="0.25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2026-03-12T12:03:25Z</dcterms:created>
  <dcterms:modified xsi:type="dcterms:W3CDTF">2026-03-16T13:12:41Z</dcterms:modified>
</cp:coreProperties>
</file>